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565"/>
  </bookViews>
  <sheets>
    <sheet name="overdue debt tax type" sheetId="1" r:id="rId1"/>
    <sheet name="Archive" sheetId="2" r:id="rId2"/>
  </sheets>
  <definedNames>
    <definedName name="_xlnm.Print_Area" localSheetId="0">'overdue debt tax type'!$A$1:$J$28</definedName>
  </definedNames>
  <calcPr calcId="145621"/>
</workbook>
</file>

<file path=xl/calcChain.xml><?xml version="1.0" encoding="utf-8"?>
<calcChain xmlns="http://schemas.openxmlformats.org/spreadsheetml/2006/main">
  <c r="L28" i="2" l="1"/>
  <c r="N26" i="2"/>
  <c r="N23" i="2"/>
  <c r="N20" i="2"/>
  <c r="N17" i="2"/>
  <c r="N14" i="2"/>
  <c r="N11" i="2"/>
  <c r="N8" i="2"/>
  <c r="N5" i="2"/>
  <c r="J26" i="1" l="1"/>
  <c r="J23" i="1"/>
  <c r="J20" i="1"/>
  <c r="J17" i="1"/>
  <c r="J14" i="1"/>
  <c r="J11" i="1"/>
  <c r="J8" i="1"/>
  <c r="J5" i="1"/>
</calcChain>
</file>

<file path=xl/sharedStrings.xml><?xml version="1.0" encoding="utf-8"?>
<sst xmlns="http://schemas.openxmlformats.org/spreadsheetml/2006/main" count="65" uniqueCount="15">
  <si>
    <t>Overdue debt</t>
  </si>
  <si>
    <t>Income tax</t>
  </si>
  <si>
    <t>Debt value ($000,000)</t>
  </si>
  <si>
    <t>Percentage of total (%)</t>
  </si>
  <si>
    <t>GST</t>
  </si>
  <si>
    <t>PAYE</t>
  </si>
  <si>
    <t>Student Loans</t>
  </si>
  <si>
    <t>WfF tax credits</t>
  </si>
  <si>
    <t>Other tax</t>
  </si>
  <si>
    <t>Total overdue tax debt</t>
  </si>
  <si>
    <t>Child Support</t>
  </si>
  <si>
    <t>Grand total</t>
  </si>
  <si>
    <t xml:space="preserve"> </t>
  </si>
  <si>
    <t>Overdue debt by tax type 2008 to 2017</t>
  </si>
  <si>
    <t>Overdue debt by tax type 2005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</si>
</sst>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"/>
  </numFmts>
  <fonts count="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/>
    <xf numFmtId="0" fontId="2" fillId="0" borderId="4" xfId="0" applyFont="1" applyFill="1" applyBorder="1" applyAlignment="1">
      <alignment horizontal="left"/>
    </xf>
    <xf numFmtId="0" fontId="3" fillId="0" borderId="4" xfId="0" applyFont="1" applyBorder="1"/>
    <xf numFmtId="0" fontId="0" fillId="0" borderId="0" xfId="0" applyFont="1"/>
    <xf numFmtId="0" fontId="0" fillId="0" borderId="0" xfId="0" applyFont="1" applyFill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Font="1" applyBorder="1"/>
    <xf numFmtId="0" fontId="5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17" fontId="5" fillId="0" borderId="5" xfId="0" applyNumberFormat="1" applyFont="1" applyFill="1" applyBorder="1" applyAlignment="1">
      <alignment horizontal="right" vertical="top" wrapText="1"/>
    </xf>
    <xf numFmtId="17" fontId="5" fillId="0" borderId="6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 wrapText="1"/>
    </xf>
    <xf numFmtId="164" fontId="3" fillId="0" borderId="3" xfId="3" applyNumberFormat="1" applyFont="1" applyFill="1" applyBorder="1"/>
    <xf numFmtId="164" fontId="0" fillId="0" borderId="7" xfId="5" applyNumberFormat="1" applyFont="1" applyBorder="1"/>
    <xf numFmtId="0" fontId="3" fillId="0" borderId="1" xfId="0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164" fontId="3" fillId="0" borderId="1" xfId="4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0" fillId="2" borderId="7" xfId="5" applyNumberFormat="1" applyFont="1" applyFill="1" applyBorder="1"/>
    <xf numFmtId="0" fontId="3" fillId="0" borderId="1" xfId="0" applyFont="1" applyBorder="1" applyAlignment="1">
      <alignment horizontal="right" vertical="center"/>
    </xf>
    <xf numFmtId="164" fontId="3" fillId="0" borderId="1" xfId="3" applyNumberFormat="1" applyFont="1" applyFill="1" applyBorder="1"/>
    <xf numFmtId="164" fontId="3" fillId="0" borderId="1" xfId="0" applyNumberFormat="1" applyFont="1" applyFill="1" applyBorder="1"/>
    <xf numFmtId="0" fontId="5" fillId="0" borderId="1" xfId="0" applyFont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0" borderId="1" xfId="4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0" borderId="7" xfId="6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right" vertical="center" wrapText="1"/>
    </xf>
    <xf numFmtId="164" fontId="5" fillId="0" borderId="8" xfId="6" applyNumberFormat="1" applyFont="1" applyFill="1" applyBorder="1" applyAlignment="1">
      <alignment horizontal="right" vertical="center" wrapText="1"/>
    </xf>
    <xf numFmtId="165" fontId="0" fillId="0" borderId="0" xfId="0" applyNumberFormat="1" applyFont="1"/>
    <xf numFmtId="164" fontId="3" fillId="0" borderId="1" xfId="3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/>
    </xf>
    <xf numFmtId="164" fontId="3" fillId="0" borderId="3" xfId="3" applyNumberFormat="1" applyFont="1" applyFill="1" applyBorder="1" applyAlignment="1">
      <alignment horizontal="right"/>
    </xf>
    <xf numFmtId="0" fontId="3" fillId="0" borderId="10" xfId="0" applyFont="1" applyBorder="1"/>
    <xf numFmtId="17" fontId="5" fillId="0" borderId="10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17" fontId="5" fillId="0" borderId="6" xfId="5" applyNumberFormat="1" applyFont="1" applyFill="1" applyBorder="1" applyAlignment="1">
      <alignment horizontal="right" vertical="top" wrapText="1"/>
    </xf>
    <xf numFmtId="164" fontId="0" fillId="0" borderId="9" xfId="5" applyNumberFormat="1" applyFont="1" applyBorder="1"/>
    <xf numFmtId="164" fontId="2" fillId="0" borderId="7" xfId="5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/>
  </cellXfs>
  <cellStyles count="7">
    <cellStyle name="Comma" xfId="1" builtinId="3"/>
    <cellStyle name="Comma 7" xfId="6"/>
    <cellStyle name="Normal" xfId="0" builtinId="0"/>
    <cellStyle name="Normal 15" xfId="5"/>
    <cellStyle name="Normal 4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/>
  </sheetViews>
  <sheetFormatPr defaultRowHeight="12.75" x14ac:dyDescent="0.2"/>
  <cols>
    <col min="1" max="1" width="21" style="5" customWidth="1"/>
    <col min="2" max="2" width="26.75" style="5" customWidth="1"/>
    <col min="3" max="9" width="9" style="5"/>
    <col min="10" max="11" width="9" style="2"/>
    <col min="12" max="16384" width="9" style="5"/>
  </cols>
  <sheetData>
    <row r="1" spans="1:12" x14ac:dyDescent="0.2">
      <c r="A1" s="1" t="s">
        <v>13</v>
      </c>
      <c r="B1" s="6"/>
      <c r="I1" s="2"/>
    </row>
    <row r="2" spans="1:12" ht="13.5" thickBot="1" x14ac:dyDescent="0.25">
      <c r="A2" s="3"/>
      <c r="B2" s="7"/>
      <c r="C2" s="8"/>
      <c r="D2" s="8"/>
      <c r="E2" s="8"/>
      <c r="F2" s="8"/>
      <c r="G2" s="8"/>
      <c r="H2" s="8"/>
      <c r="I2" s="4"/>
      <c r="J2" s="4"/>
      <c r="K2" s="4"/>
      <c r="L2" s="8"/>
    </row>
    <row r="3" spans="1:12" ht="13.5" thickBot="1" x14ac:dyDescent="0.25">
      <c r="A3" s="9" t="s">
        <v>0</v>
      </c>
      <c r="B3" s="10"/>
      <c r="C3" s="11">
        <v>39600</v>
      </c>
      <c r="D3" s="11">
        <v>39965</v>
      </c>
      <c r="E3" s="11">
        <v>40330</v>
      </c>
      <c r="F3" s="11">
        <v>40695</v>
      </c>
      <c r="G3" s="11">
        <v>41061</v>
      </c>
      <c r="H3" s="11">
        <v>41426</v>
      </c>
      <c r="I3" s="11">
        <v>41791</v>
      </c>
      <c r="J3" s="11">
        <v>42156</v>
      </c>
      <c r="K3" s="11">
        <v>42522</v>
      </c>
      <c r="L3" s="12">
        <v>42887</v>
      </c>
    </row>
    <row r="4" spans="1:12" x14ac:dyDescent="0.2">
      <c r="A4" s="55" t="s">
        <v>1</v>
      </c>
      <c r="B4" s="13" t="s">
        <v>2</v>
      </c>
      <c r="C4" s="14">
        <v>1941.5138360000001</v>
      </c>
      <c r="D4" s="14">
        <v>2298.559757</v>
      </c>
      <c r="E4" s="14">
        <v>2158.12227747</v>
      </c>
      <c r="F4" s="14">
        <v>2207.8000000000002</v>
      </c>
      <c r="G4" s="15">
        <v>2372.4</v>
      </c>
      <c r="H4" s="14">
        <v>2365.6999999999998</v>
      </c>
      <c r="I4" s="14">
        <v>2519.5951819900001</v>
      </c>
      <c r="J4" s="14">
        <v>2653.04891288</v>
      </c>
      <c r="K4" s="14">
        <v>2562.4</v>
      </c>
      <c r="L4" s="16">
        <v>1556.1579899999999</v>
      </c>
    </row>
    <row r="5" spans="1:12" x14ac:dyDescent="0.2">
      <c r="A5" s="54"/>
      <c r="B5" s="17" t="s">
        <v>3</v>
      </c>
      <c r="C5" s="18">
        <v>33.760249562416341</v>
      </c>
      <c r="D5" s="18">
        <v>34.737401447557517</v>
      </c>
      <c r="E5" s="18">
        <v>30.419386823863999</v>
      </c>
      <c r="F5" s="18">
        <v>28.3</v>
      </c>
      <c r="G5" s="18">
        <v>28.3</v>
      </c>
      <c r="H5" s="18">
        <v>27</v>
      </c>
      <c r="I5" s="19">
        <v>27.129057567760899</v>
      </c>
      <c r="J5" s="20">
        <f>(J4/J28)*100</f>
        <v>28.339082614750634</v>
      </c>
      <c r="K5" s="20">
        <v>28.3</v>
      </c>
      <c r="L5" s="16">
        <v>22.439560774100897</v>
      </c>
    </row>
    <row r="6" spans="1:12" ht="12.75" customHeight="1" x14ac:dyDescent="0.2">
      <c r="A6" s="21"/>
      <c r="B6" s="17"/>
      <c r="C6" s="18"/>
      <c r="D6" s="18"/>
      <c r="E6" s="18"/>
      <c r="F6" s="18"/>
      <c r="G6" s="18"/>
      <c r="H6" s="18"/>
      <c r="I6" s="18"/>
      <c r="J6" s="18"/>
      <c r="K6" s="18"/>
      <c r="L6" s="22"/>
    </row>
    <row r="7" spans="1:12" x14ac:dyDescent="0.2">
      <c r="A7" s="54" t="s">
        <v>4</v>
      </c>
      <c r="B7" s="23" t="s">
        <v>2</v>
      </c>
      <c r="C7" s="18">
        <v>1628.654726</v>
      </c>
      <c r="D7" s="18">
        <v>1664.9141380000001</v>
      </c>
      <c r="E7" s="18">
        <v>1809.38752866</v>
      </c>
      <c r="F7" s="18">
        <v>1908.5</v>
      </c>
      <c r="G7" s="24">
        <v>1947.2</v>
      </c>
      <c r="H7" s="18">
        <v>1873.9</v>
      </c>
      <c r="I7" s="18">
        <v>1775.5274117500001</v>
      </c>
      <c r="J7" s="18">
        <v>1527.5444686400001</v>
      </c>
      <c r="K7" s="18">
        <v>1369.5</v>
      </c>
      <c r="L7" s="16">
        <v>825.55687</v>
      </c>
    </row>
    <row r="8" spans="1:12" x14ac:dyDescent="0.2">
      <c r="A8" s="54"/>
      <c r="B8" s="17" t="s">
        <v>3</v>
      </c>
      <c r="C8" s="18">
        <v>28.320060862429415</v>
      </c>
      <c r="D8" s="18">
        <v>25.161317042678995</v>
      </c>
      <c r="E8" s="18">
        <v>25.503864967794399</v>
      </c>
      <c r="F8" s="18">
        <v>24.5</v>
      </c>
      <c r="G8" s="18">
        <v>23.3</v>
      </c>
      <c r="H8" s="18">
        <v>21.4</v>
      </c>
      <c r="I8" s="18">
        <v>19.117509713786401</v>
      </c>
      <c r="J8" s="18">
        <f>(J7/J28)*100</f>
        <v>16.316777532571759</v>
      </c>
      <c r="K8" s="18">
        <v>15.1</v>
      </c>
      <c r="L8" s="16">
        <v>11.904404100281306</v>
      </c>
    </row>
    <row r="9" spans="1:12" x14ac:dyDescent="0.2">
      <c r="A9" s="21"/>
      <c r="B9" s="17"/>
      <c r="C9" s="18"/>
      <c r="D9" s="18"/>
      <c r="E9" s="18"/>
      <c r="F9" s="18"/>
      <c r="G9" s="18"/>
      <c r="H9" s="18"/>
      <c r="I9" s="18"/>
      <c r="J9" s="18"/>
      <c r="K9" s="18"/>
      <c r="L9" s="22"/>
    </row>
    <row r="10" spans="1:12" x14ac:dyDescent="0.2">
      <c r="A10" s="54" t="s">
        <v>5</v>
      </c>
      <c r="B10" s="23" t="s">
        <v>2</v>
      </c>
      <c r="C10" s="18">
        <v>312.32123799999999</v>
      </c>
      <c r="D10" s="18">
        <v>472.42701499999998</v>
      </c>
      <c r="E10" s="18">
        <v>532.28055046999998</v>
      </c>
      <c r="F10" s="18">
        <v>622.6</v>
      </c>
      <c r="G10" s="24">
        <v>642.1</v>
      </c>
      <c r="H10" s="18">
        <v>586.79999999999995</v>
      </c>
      <c r="I10" s="18">
        <v>613.87421242999994</v>
      </c>
      <c r="J10" s="18">
        <v>492.4</v>
      </c>
      <c r="K10" s="18">
        <v>428.9</v>
      </c>
      <c r="L10" s="16">
        <v>309.72812099999999</v>
      </c>
    </row>
    <row r="11" spans="1:12" x14ac:dyDescent="0.2">
      <c r="A11" s="54"/>
      <c r="B11" s="17" t="s">
        <v>3</v>
      </c>
      <c r="C11" s="18">
        <v>5.4308358472717204</v>
      </c>
      <c r="D11" s="18">
        <v>7.139638995570512</v>
      </c>
      <c r="E11" s="18">
        <v>7.5026554948257704</v>
      </c>
      <c r="F11" s="18">
        <v>8</v>
      </c>
      <c r="G11" s="18">
        <v>7.7</v>
      </c>
      <c r="H11" s="18">
        <v>6.7</v>
      </c>
      <c r="I11" s="18">
        <v>6.6097240411548999</v>
      </c>
      <c r="J11" s="18">
        <f>(J10/J28)*100</f>
        <v>5.2596709437804359</v>
      </c>
      <c r="K11" s="18">
        <v>4.7</v>
      </c>
      <c r="L11" s="16">
        <v>4.4662322458837078</v>
      </c>
    </row>
    <row r="12" spans="1:12" x14ac:dyDescent="0.2">
      <c r="A12" s="21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22"/>
    </row>
    <row r="13" spans="1:12" x14ac:dyDescent="0.2">
      <c r="A13" s="54" t="s">
        <v>6</v>
      </c>
      <c r="B13" s="23" t="s">
        <v>2</v>
      </c>
      <c r="C13" s="18">
        <v>207.49435700000001</v>
      </c>
      <c r="D13" s="18">
        <v>306.47618499999999</v>
      </c>
      <c r="E13" s="18">
        <v>324.73773144</v>
      </c>
      <c r="F13" s="18">
        <v>411.7</v>
      </c>
      <c r="G13" s="24">
        <v>512.29999999999995</v>
      </c>
      <c r="H13" s="18">
        <v>635.9</v>
      </c>
      <c r="I13" s="18">
        <v>769.41462101000002</v>
      </c>
      <c r="J13" s="18">
        <v>933.04260799999997</v>
      </c>
      <c r="K13" s="18">
        <v>1074.8</v>
      </c>
      <c r="L13" s="16">
        <v>1207.2428520000001</v>
      </c>
    </row>
    <row r="14" spans="1:12" x14ac:dyDescent="0.2">
      <c r="A14" s="54"/>
      <c r="B14" s="17" t="s">
        <v>3</v>
      </c>
      <c r="C14" s="18">
        <v>3.6080408726549553</v>
      </c>
      <c r="D14" s="18">
        <v>4.6316769620799141</v>
      </c>
      <c r="E14" s="18">
        <v>4.5772766316827704</v>
      </c>
      <c r="F14" s="18">
        <v>5.3</v>
      </c>
      <c r="G14" s="18">
        <v>6.1</v>
      </c>
      <c r="H14" s="18">
        <v>7.3</v>
      </c>
      <c r="I14" s="18">
        <v>8.2844631931591408</v>
      </c>
      <c r="J14" s="18">
        <f>(J13/J28)*100</f>
        <v>9.9664847575278639</v>
      </c>
      <c r="K14" s="18">
        <v>11.9</v>
      </c>
      <c r="L14" s="16">
        <v>17.408257722310637</v>
      </c>
    </row>
    <row r="15" spans="1:12" ht="12.75" customHeight="1" x14ac:dyDescent="0.2">
      <c r="A15" s="21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22"/>
    </row>
    <row r="16" spans="1:12" x14ac:dyDescent="0.2">
      <c r="A16" s="54" t="s">
        <v>7</v>
      </c>
      <c r="B16" s="23" t="s">
        <v>2</v>
      </c>
      <c r="C16" s="18">
        <v>168.69064700000001</v>
      </c>
      <c r="D16" s="18">
        <v>200.05051</v>
      </c>
      <c r="E16" s="18">
        <v>238.31309678</v>
      </c>
      <c r="F16" s="18">
        <v>275.10000000000002</v>
      </c>
      <c r="G16" s="24">
        <v>320.8</v>
      </c>
      <c r="H16" s="18">
        <v>371.8</v>
      </c>
      <c r="I16" s="18">
        <v>406.58882978000003</v>
      </c>
      <c r="J16" s="18">
        <v>334.8</v>
      </c>
      <c r="K16" s="18">
        <v>224.6</v>
      </c>
      <c r="L16" s="16">
        <v>193.37433300000001</v>
      </c>
    </row>
    <row r="17" spans="1:13" x14ac:dyDescent="0.2">
      <c r="A17" s="54"/>
      <c r="B17" s="17" t="s">
        <v>3</v>
      </c>
      <c r="C17" s="18">
        <v>2.9332978400497369</v>
      </c>
      <c r="D17" s="18">
        <v>3.023299635563323</v>
      </c>
      <c r="E17" s="18">
        <v>3.3590952430379799</v>
      </c>
      <c r="F17" s="18">
        <v>3.5</v>
      </c>
      <c r="G17" s="18">
        <v>3.8</v>
      </c>
      <c r="H17" s="18">
        <v>4.2</v>
      </c>
      <c r="I17" s="18">
        <v>4.3778349190199197</v>
      </c>
      <c r="J17" s="18">
        <f>(J16/J28)*100</f>
        <v>3.5762344272495734</v>
      </c>
      <c r="K17" s="18">
        <v>2.5</v>
      </c>
      <c r="L17" s="16">
        <v>2.7884283764174391</v>
      </c>
    </row>
    <row r="18" spans="1:13" ht="12.75" customHeight="1" x14ac:dyDescent="0.2">
      <c r="A18" s="21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2"/>
      <c r="M18" s="5" t="s">
        <v>12</v>
      </c>
    </row>
    <row r="19" spans="1:13" x14ac:dyDescent="0.2">
      <c r="A19" s="54" t="s">
        <v>8</v>
      </c>
      <c r="B19" s="23" t="s">
        <v>2</v>
      </c>
      <c r="C19" s="18">
        <v>154.35639800000001</v>
      </c>
      <c r="D19" s="18">
        <v>118.721924</v>
      </c>
      <c r="E19" s="18">
        <v>87.720878400000302</v>
      </c>
      <c r="F19" s="18">
        <v>96.4</v>
      </c>
      <c r="G19" s="25">
        <v>121.6</v>
      </c>
      <c r="H19" s="18">
        <v>144.1</v>
      </c>
      <c r="I19" s="18">
        <v>155.12006166</v>
      </c>
      <c r="J19" s="18">
        <v>145.19999999999999</v>
      </c>
      <c r="K19" s="18">
        <v>94.6</v>
      </c>
      <c r="L19" s="16">
        <v>106.455974</v>
      </c>
      <c r="M19" s="5" t="s">
        <v>12</v>
      </c>
    </row>
    <row r="20" spans="1:13" x14ac:dyDescent="0.2">
      <c r="A20" s="54"/>
      <c r="B20" s="17" t="s">
        <v>3</v>
      </c>
      <c r="C20" s="18">
        <v>2.6840450072567306</v>
      </c>
      <c r="D20" s="18">
        <v>1.7942066209307668</v>
      </c>
      <c r="E20" s="18">
        <v>1.2364523365686999</v>
      </c>
      <c r="F20" s="18">
        <v>1.2</v>
      </c>
      <c r="G20" s="18">
        <v>1.5</v>
      </c>
      <c r="H20" s="18">
        <v>1.6</v>
      </c>
      <c r="I20" s="18">
        <v>1.6702131805812701</v>
      </c>
      <c r="J20" s="18">
        <f>(J19/J28)*100</f>
        <v>1.550983389595693</v>
      </c>
      <c r="K20" s="18">
        <v>1</v>
      </c>
      <c r="L20" s="16">
        <v>1.535078901814529</v>
      </c>
    </row>
    <row r="21" spans="1:13" x14ac:dyDescent="0.2">
      <c r="A21" s="21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22"/>
      <c r="M21" s="5" t="s">
        <v>12</v>
      </c>
    </row>
    <row r="22" spans="1:13" x14ac:dyDescent="0.2">
      <c r="A22" s="54" t="s">
        <v>9</v>
      </c>
      <c r="B22" s="26" t="s">
        <v>2</v>
      </c>
      <c r="C22" s="27">
        <v>4413.0312009999998</v>
      </c>
      <c r="D22" s="27">
        <v>5061.1495290000003</v>
      </c>
      <c r="E22" s="27">
        <v>5150.5620632200007</v>
      </c>
      <c r="F22" s="27">
        <v>5522.1</v>
      </c>
      <c r="G22" s="58">
        <v>5916.4</v>
      </c>
      <c r="H22" s="27">
        <v>5978.2</v>
      </c>
      <c r="I22" s="27">
        <v>6240.12031862</v>
      </c>
      <c r="J22" s="27">
        <v>6086.0360000000001</v>
      </c>
      <c r="K22" s="27">
        <v>5754.8</v>
      </c>
      <c r="L22" s="53">
        <v>4198.5161400000006</v>
      </c>
      <c r="M22" s="5" t="s">
        <v>12</v>
      </c>
    </row>
    <row r="23" spans="1:13" x14ac:dyDescent="0.2">
      <c r="A23" s="54"/>
      <c r="B23" s="28" t="s">
        <v>3</v>
      </c>
      <c r="C23" s="27">
        <v>76.736529974690271</v>
      </c>
      <c r="D23" s="27">
        <v>76.487540704381033</v>
      </c>
      <c r="E23" s="27">
        <v>72.598731497773699</v>
      </c>
      <c r="F23" s="27">
        <v>70.900000000000006</v>
      </c>
      <c r="G23" s="27">
        <v>70.7</v>
      </c>
      <c r="H23" s="27">
        <v>68.3</v>
      </c>
      <c r="I23" s="29">
        <v>67.188802615462606</v>
      </c>
      <c r="J23" s="30">
        <f>(J22/J28)*100</f>
        <v>65.009233777420221</v>
      </c>
      <c r="K23" s="30">
        <v>63.5</v>
      </c>
      <c r="L23" s="53">
        <v>60.54196212080852</v>
      </c>
    </row>
    <row r="24" spans="1:13" ht="12.75" customHeight="1" x14ac:dyDescent="0.2">
      <c r="A24" s="31"/>
      <c r="B24" s="23"/>
      <c r="C24" s="20"/>
      <c r="D24" s="18"/>
      <c r="E24" s="18"/>
      <c r="F24" s="18"/>
      <c r="G24" s="18"/>
      <c r="H24" s="18"/>
      <c r="I24" s="18"/>
      <c r="J24" s="18"/>
      <c r="K24" s="18" t="s">
        <v>12</v>
      </c>
      <c r="L24" s="22"/>
      <c r="M24" s="5" t="s">
        <v>12</v>
      </c>
    </row>
    <row r="25" spans="1:13" x14ac:dyDescent="0.2">
      <c r="A25" s="54" t="s">
        <v>10</v>
      </c>
      <c r="B25" s="26" t="s">
        <v>2</v>
      </c>
      <c r="C25" s="27">
        <v>1337.8558960000003</v>
      </c>
      <c r="D25" s="27">
        <v>1555.80989</v>
      </c>
      <c r="E25" s="27">
        <v>1944</v>
      </c>
      <c r="F25" s="27">
        <v>2271</v>
      </c>
      <c r="G25" s="27">
        <v>2452.4</v>
      </c>
      <c r="H25" s="32">
        <v>2780.6</v>
      </c>
      <c r="I25" s="27">
        <v>3047.3205579999999</v>
      </c>
      <c r="J25" s="27">
        <v>3275.6654385699999</v>
      </c>
      <c r="K25" s="27">
        <v>3310.8</v>
      </c>
      <c r="L25" s="33">
        <v>2736.37</v>
      </c>
      <c r="M25" s="5" t="s">
        <v>12</v>
      </c>
    </row>
    <row r="26" spans="1:13" x14ac:dyDescent="0.2">
      <c r="A26" s="54"/>
      <c r="B26" s="28" t="s">
        <v>3</v>
      </c>
      <c r="C26" s="27">
        <v>23.263470025309736</v>
      </c>
      <c r="D26" s="27">
        <v>23.51245929561896</v>
      </c>
      <c r="E26" s="27">
        <v>27.401268502226301</v>
      </c>
      <c r="F26" s="27">
        <v>29.1</v>
      </c>
      <c r="G26" s="27">
        <v>29.3</v>
      </c>
      <c r="H26" s="27">
        <v>31.7</v>
      </c>
      <c r="I26" s="29">
        <v>32.811197384537401</v>
      </c>
      <c r="J26" s="30">
        <f>(J25/J28)*100</f>
        <v>34.98968791387577</v>
      </c>
      <c r="K26" s="30">
        <v>36.520000000000003</v>
      </c>
      <c r="L26" s="53">
        <v>39.45803787919148</v>
      </c>
    </row>
    <row r="27" spans="1:13" ht="12.75" customHeight="1" x14ac:dyDescent="0.2">
      <c r="A27" s="31"/>
      <c r="B27" s="23"/>
      <c r="C27" s="20"/>
      <c r="D27" s="18"/>
      <c r="E27" s="18"/>
      <c r="F27" s="18"/>
      <c r="G27" s="18"/>
      <c r="H27" s="18"/>
      <c r="I27" s="18"/>
      <c r="J27" s="18"/>
      <c r="K27" s="18"/>
      <c r="L27" s="22"/>
      <c r="M27" s="5" t="s">
        <v>12</v>
      </c>
    </row>
    <row r="28" spans="1:13" ht="13.5" thickBot="1" x14ac:dyDescent="0.25">
      <c r="A28" s="34" t="s">
        <v>11</v>
      </c>
      <c r="B28" s="35" t="s">
        <v>2</v>
      </c>
      <c r="C28" s="36">
        <v>5750.8870969999998</v>
      </c>
      <c r="D28" s="36">
        <v>6616.9594190000007</v>
      </c>
      <c r="E28" s="36">
        <v>7094.5620632200007</v>
      </c>
      <c r="F28" s="36">
        <v>7793.1</v>
      </c>
      <c r="G28" s="36">
        <v>8368.7999999999993</v>
      </c>
      <c r="H28" s="36">
        <v>8759.2000000000007</v>
      </c>
      <c r="I28" s="36">
        <v>9287.4408766199995</v>
      </c>
      <c r="J28" s="36">
        <v>9361.8023876999996</v>
      </c>
      <c r="K28" s="36">
        <v>9065.6</v>
      </c>
      <c r="L28" s="37">
        <v>6934.8861400000005</v>
      </c>
    </row>
    <row r="30" spans="1:13" x14ac:dyDescent="0.2">
      <c r="C30" s="38"/>
      <c r="D30" s="38"/>
      <c r="E30" s="38"/>
      <c r="F30" s="38"/>
      <c r="G30" s="38"/>
      <c r="H30" s="38"/>
      <c r="I30" s="38"/>
      <c r="J30" s="38"/>
      <c r="K30" s="38"/>
    </row>
  </sheetData>
  <mergeCells count="8">
    <mergeCell ref="A22:A23"/>
    <mergeCell ref="A25:A26"/>
    <mergeCell ref="A4:A5"/>
    <mergeCell ref="A7:A8"/>
    <mergeCell ref="A10:A11"/>
    <mergeCell ref="A13:A14"/>
    <mergeCell ref="A16:A17"/>
    <mergeCell ref="A19:A20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2.75" x14ac:dyDescent="0.2"/>
  <cols>
    <col min="1" max="1" width="21" style="5" customWidth="1"/>
    <col min="2" max="2" width="27.5" style="5" customWidth="1"/>
    <col min="3" max="3" width="10.5" style="5" bestFit="1" customWidth="1"/>
    <col min="4" max="10" width="9" style="5"/>
    <col min="11" max="12" width="9" style="2"/>
    <col min="13" max="16384" width="9" style="5"/>
  </cols>
  <sheetData>
    <row r="1" spans="1:16" x14ac:dyDescent="0.2">
      <c r="A1" s="1" t="s">
        <v>14</v>
      </c>
      <c r="B1" s="6"/>
      <c r="J1" s="2"/>
    </row>
    <row r="2" spans="1:16" ht="13.5" thickBot="1" x14ac:dyDescent="0.25">
      <c r="A2" s="3"/>
      <c r="B2" s="8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"/>
      <c r="O2" s="4"/>
      <c r="P2" s="4"/>
    </row>
    <row r="3" spans="1:16" ht="13.5" thickBot="1" x14ac:dyDescent="0.25">
      <c r="A3" s="47" t="s">
        <v>0</v>
      </c>
      <c r="B3" s="45"/>
      <c r="C3" s="46">
        <v>38504</v>
      </c>
      <c r="D3" s="46">
        <v>38869</v>
      </c>
      <c r="E3" s="46">
        <v>39234</v>
      </c>
      <c r="F3" s="46">
        <v>39600</v>
      </c>
      <c r="G3" s="46">
        <v>39965</v>
      </c>
      <c r="H3" s="46">
        <v>40330</v>
      </c>
      <c r="I3" s="46">
        <v>40695</v>
      </c>
      <c r="J3" s="46">
        <v>41061</v>
      </c>
      <c r="K3" s="46">
        <v>41061</v>
      </c>
      <c r="L3" s="46">
        <v>41426</v>
      </c>
      <c r="M3" s="46">
        <v>41791</v>
      </c>
      <c r="N3" s="46">
        <v>42156</v>
      </c>
      <c r="O3" s="46">
        <v>42522</v>
      </c>
      <c r="P3" s="51">
        <v>42887</v>
      </c>
    </row>
    <row r="4" spans="1:16" x14ac:dyDescent="0.2">
      <c r="A4" s="57" t="s">
        <v>1</v>
      </c>
      <c r="B4" s="13" t="s">
        <v>2</v>
      </c>
      <c r="C4" s="14">
        <v>1331.2787330000001</v>
      </c>
      <c r="D4" s="14">
        <v>1685.4965360000001</v>
      </c>
      <c r="E4" s="14">
        <v>1637.9394580000001</v>
      </c>
      <c r="F4" s="14">
        <v>1941.5138360000001</v>
      </c>
      <c r="G4" s="14">
        <v>2298.559757</v>
      </c>
      <c r="H4" s="14">
        <v>2158.12227747</v>
      </c>
      <c r="I4" s="14">
        <v>2207.8000000000002</v>
      </c>
      <c r="J4" s="14">
        <v>2372.4</v>
      </c>
      <c r="K4" s="44">
        <v>2365.6999999999998</v>
      </c>
      <c r="L4" s="14">
        <v>2365.6999999999998</v>
      </c>
      <c r="M4" s="44">
        <v>2519.5951819900001</v>
      </c>
      <c r="N4" s="14">
        <v>2653.04891288</v>
      </c>
      <c r="O4" s="14">
        <v>2562.4</v>
      </c>
      <c r="P4" s="52">
        <v>1556.1579899999999</v>
      </c>
    </row>
    <row r="5" spans="1:16" x14ac:dyDescent="0.2">
      <c r="A5" s="56"/>
      <c r="B5" s="17" t="s">
        <v>3</v>
      </c>
      <c r="C5" s="18">
        <v>34.68077392076512</v>
      </c>
      <c r="D5" s="18">
        <v>36.650877570253023</v>
      </c>
      <c r="E5" s="18">
        <v>33.880608574294016</v>
      </c>
      <c r="F5" s="18">
        <v>33.760249562416341</v>
      </c>
      <c r="G5" s="18">
        <v>34.737401447557517</v>
      </c>
      <c r="H5" s="18">
        <v>30.419386823863999</v>
      </c>
      <c r="I5" s="18">
        <v>28.3</v>
      </c>
      <c r="J5" s="18">
        <v>28.3</v>
      </c>
      <c r="K5" s="18">
        <v>27</v>
      </c>
      <c r="L5" s="18">
        <v>27</v>
      </c>
      <c r="M5" s="18">
        <v>27.129057567760899</v>
      </c>
      <c r="N5" s="20">
        <f>(N4/N28)*100</f>
        <v>28.339082614750634</v>
      </c>
      <c r="O5" s="20">
        <v>45</v>
      </c>
      <c r="P5" s="16">
        <v>22.439560774100897</v>
      </c>
    </row>
    <row r="6" spans="1:16" x14ac:dyDescent="0.2">
      <c r="A6" s="48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2"/>
    </row>
    <row r="7" spans="1:16" x14ac:dyDescent="0.2">
      <c r="A7" s="56" t="s">
        <v>4</v>
      </c>
      <c r="B7" s="23" t="s">
        <v>2</v>
      </c>
      <c r="C7" s="18">
        <v>914.62334099999998</v>
      </c>
      <c r="D7" s="18">
        <v>1144.2261249999999</v>
      </c>
      <c r="E7" s="18">
        <v>1357.5474019999999</v>
      </c>
      <c r="F7" s="18">
        <v>1628.654726</v>
      </c>
      <c r="G7" s="18">
        <v>1664.9141380000001</v>
      </c>
      <c r="H7" s="18">
        <v>1809.38752866</v>
      </c>
      <c r="I7" s="18">
        <v>1908.5</v>
      </c>
      <c r="J7" s="18">
        <v>1947.2</v>
      </c>
      <c r="K7" s="39">
        <v>1873.9</v>
      </c>
      <c r="L7" s="18">
        <v>1873.9</v>
      </c>
      <c r="M7" s="39">
        <v>1775.5274117500001</v>
      </c>
      <c r="N7" s="18">
        <v>1527.5444686400001</v>
      </c>
      <c r="O7" s="18">
        <v>1369.5</v>
      </c>
      <c r="P7" s="16">
        <v>825.55687</v>
      </c>
    </row>
    <row r="8" spans="1:16" x14ac:dyDescent="0.2">
      <c r="A8" s="56"/>
      <c r="B8" s="17" t="s">
        <v>3</v>
      </c>
      <c r="C8" s="18">
        <v>23.826599588499437</v>
      </c>
      <c r="D8" s="18">
        <v>24.881031034085748</v>
      </c>
      <c r="E8" s="18">
        <v>28.080727845932241</v>
      </c>
      <c r="F8" s="18">
        <v>28.320060862429415</v>
      </c>
      <c r="G8" s="18">
        <v>25.161317042678995</v>
      </c>
      <c r="H8" s="18">
        <v>25.503864967794399</v>
      </c>
      <c r="I8" s="18">
        <v>24.5</v>
      </c>
      <c r="J8" s="18">
        <v>23.3</v>
      </c>
      <c r="K8" s="18">
        <v>21.4</v>
      </c>
      <c r="L8" s="18">
        <v>21.4</v>
      </c>
      <c r="M8" s="18">
        <v>19.117509713786401</v>
      </c>
      <c r="N8" s="18">
        <f>(N7/N28)*100</f>
        <v>16.316777532571759</v>
      </c>
      <c r="O8" s="18">
        <v>24</v>
      </c>
      <c r="P8" s="16">
        <v>11.904404100281306</v>
      </c>
    </row>
    <row r="9" spans="1:16" x14ac:dyDescent="0.2">
      <c r="A9" s="48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2"/>
    </row>
    <row r="10" spans="1:16" x14ac:dyDescent="0.2">
      <c r="A10" s="56" t="s">
        <v>5</v>
      </c>
      <c r="B10" s="23" t="s">
        <v>2</v>
      </c>
      <c r="C10" s="18">
        <v>195.871959</v>
      </c>
      <c r="D10" s="18">
        <v>219.01414600000001</v>
      </c>
      <c r="E10" s="18">
        <v>254.10830200000001</v>
      </c>
      <c r="F10" s="18">
        <v>312.32123799999999</v>
      </c>
      <c r="G10" s="18">
        <v>472.42701499999998</v>
      </c>
      <c r="H10" s="18">
        <v>532.28055046999998</v>
      </c>
      <c r="I10" s="18">
        <v>622.6</v>
      </c>
      <c r="J10" s="18">
        <v>642.1</v>
      </c>
      <c r="K10" s="39">
        <v>586.79999999999995</v>
      </c>
      <c r="L10" s="18">
        <v>586.79999999999995</v>
      </c>
      <c r="M10" s="39">
        <v>613.87421242999994</v>
      </c>
      <c r="N10" s="18">
        <v>492.4</v>
      </c>
      <c r="O10" s="18">
        <v>428.9</v>
      </c>
      <c r="P10" s="16">
        <v>309.72812099999999</v>
      </c>
    </row>
    <row r="11" spans="1:16" x14ac:dyDescent="0.2">
      <c r="A11" s="56"/>
      <c r="B11" s="17" t="s">
        <v>3</v>
      </c>
      <c r="C11" s="18">
        <v>5.1026062079340475</v>
      </c>
      <c r="D11" s="18">
        <v>4.762430820682221</v>
      </c>
      <c r="E11" s="18">
        <v>5.2562039906242326</v>
      </c>
      <c r="F11" s="18">
        <v>5.4308358472717204</v>
      </c>
      <c r="G11" s="18">
        <v>7.139638995570512</v>
      </c>
      <c r="H11" s="18">
        <v>7.5026554948257704</v>
      </c>
      <c r="I11" s="18">
        <v>8</v>
      </c>
      <c r="J11" s="18">
        <v>7.7</v>
      </c>
      <c r="K11" s="18">
        <v>6.7</v>
      </c>
      <c r="L11" s="18">
        <v>6.7</v>
      </c>
      <c r="M11" s="18">
        <v>6.6097240411548999</v>
      </c>
      <c r="N11" s="18">
        <f>(N10/N28)*100</f>
        <v>5.2596709437804359</v>
      </c>
      <c r="O11" s="18">
        <v>7</v>
      </c>
      <c r="P11" s="16">
        <v>4.4662322458837078</v>
      </c>
    </row>
    <row r="12" spans="1:16" x14ac:dyDescent="0.2">
      <c r="A12" s="48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2"/>
    </row>
    <row r="13" spans="1:16" x14ac:dyDescent="0.2">
      <c r="A13" s="56" t="s">
        <v>6</v>
      </c>
      <c r="B13" s="23" t="s">
        <v>2</v>
      </c>
      <c r="C13" s="18">
        <v>188.51727600000001</v>
      </c>
      <c r="D13" s="18">
        <v>254.97355099999999</v>
      </c>
      <c r="E13" s="18">
        <v>159.75111899999999</v>
      </c>
      <c r="F13" s="18">
        <v>207.49435700000001</v>
      </c>
      <c r="G13" s="18">
        <v>306.47618499999999</v>
      </c>
      <c r="H13" s="18">
        <v>324.73773144</v>
      </c>
      <c r="I13" s="18">
        <v>411.7</v>
      </c>
      <c r="J13" s="18">
        <v>512.29999999999995</v>
      </c>
      <c r="K13" s="39">
        <v>635.9</v>
      </c>
      <c r="L13" s="18">
        <v>635.9</v>
      </c>
      <c r="M13" s="39">
        <v>769.41462101000002</v>
      </c>
      <c r="N13" s="18">
        <v>933.04260799999997</v>
      </c>
      <c r="O13" s="18">
        <v>1074.8</v>
      </c>
      <c r="P13" s="16">
        <v>1207.2428520000001</v>
      </c>
    </row>
    <row r="14" spans="1:16" x14ac:dyDescent="0.2">
      <c r="A14" s="56"/>
      <c r="B14" s="17" t="s">
        <v>3</v>
      </c>
      <c r="C14" s="18">
        <v>4.9110113960743931</v>
      </c>
      <c r="D14" s="18">
        <v>5.5443628638544196</v>
      </c>
      <c r="E14" s="18">
        <v>3.3044354024863249</v>
      </c>
      <c r="F14" s="18">
        <v>3.6080408726549553</v>
      </c>
      <c r="G14" s="18">
        <v>4.6316769620799141</v>
      </c>
      <c r="H14" s="18">
        <v>4.5772766316827704</v>
      </c>
      <c r="I14" s="18">
        <v>5.3</v>
      </c>
      <c r="J14" s="18">
        <v>6.1</v>
      </c>
      <c r="K14" s="18">
        <v>7.3</v>
      </c>
      <c r="L14" s="18">
        <v>7.3</v>
      </c>
      <c r="M14" s="18">
        <v>8.2844631931591408</v>
      </c>
      <c r="N14" s="18">
        <f>(N13/N28)*100</f>
        <v>9.9664847575278639</v>
      </c>
      <c r="O14" s="18">
        <v>19</v>
      </c>
      <c r="P14" s="16">
        <v>17.408257722310637</v>
      </c>
    </row>
    <row r="15" spans="1:16" x14ac:dyDescent="0.2">
      <c r="A15" s="4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2"/>
    </row>
    <row r="16" spans="1:16" x14ac:dyDescent="0.2">
      <c r="A16" s="56" t="s">
        <v>7</v>
      </c>
      <c r="B16" s="23" t="s">
        <v>2</v>
      </c>
      <c r="C16" s="18">
        <v>171.78009499999999</v>
      </c>
      <c r="D16" s="18">
        <v>151.733103</v>
      </c>
      <c r="E16" s="18">
        <v>157.71621099999999</v>
      </c>
      <c r="F16" s="18">
        <v>168.69064700000001</v>
      </c>
      <c r="G16" s="18">
        <v>200.05051</v>
      </c>
      <c r="H16" s="18">
        <v>238.31309678</v>
      </c>
      <c r="I16" s="18">
        <v>275.10000000000002</v>
      </c>
      <c r="J16" s="18">
        <v>320.8</v>
      </c>
      <c r="K16" s="39">
        <v>371.8</v>
      </c>
      <c r="L16" s="18">
        <v>371.8</v>
      </c>
      <c r="M16" s="39">
        <v>406.58882978000003</v>
      </c>
      <c r="N16" s="18">
        <v>334.8</v>
      </c>
      <c r="O16" s="18">
        <v>224.6</v>
      </c>
      <c r="P16" s="16">
        <v>193.37433300000001</v>
      </c>
    </row>
    <row r="17" spans="1:16" x14ac:dyDescent="0.2">
      <c r="A17" s="56"/>
      <c r="B17" s="17" t="s">
        <v>3</v>
      </c>
      <c r="C17" s="18">
        <v>4.4749957248678989</v>
      </c>
      <c r="D17" s="18">
        <v>3.2994143047040896</v>
      </c>
      <c r="E17" s="18">
        <v>3.2623435406070809</v>
      </c>
      <c r="F17" s="18">
        <v>2.9332978400497369</v>
      </c>
      <c r="G17" s="18">
        <v>3.023299635563323</v>
      </c>
      <c r="H17" s="18">
        <v>3.3590952430379799</v>
      </c>
      <c r="I17" s="18">
        <v>3.5</v>
      </c>
      <c r="J17" s="18">
        <v>3.8</v>
      </c>
      <c r="K17" s="18">
        <v>4.2</v>
      </c>
      <c r="L17" s="18">
        <v>4.2</v>
      </c>
      <c r="M17" s="18">
        <v>4.3778349190199197</v>
      </c>
      <c r="N17" s="18">
        <f>(N16/N28)*100</f>
        <v>3.5762344272495734</v>
      </c>
      <c r="O17" s="18">
        <v>4</v>
      </c>
      <c r="P17" s="16">
        <v>2.7884283764174391</v>
      </c>
    </row>
    <row r="18" spans="1:16" x14ac:dyDescent="0.2">
      <c r="A18" s="48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2"/>
    </row>
    <row r="19" spans="1:16" x14ac:dyDescent="0.2">
      <c r="A19" s="56" t="s">
        <v>8</v>
      </c>
      <c r="B19" s="23" t="s">
        <v>2</v>
      </c>
      <c r="C19" s="18">
        <v>82.424608000000006</v>
      </c>
      <c r="D19" s="18">
        <v>61.463892999999999</v>
      </c>
      <c r="E19" s="18">
        <v>99.643305999999995</v>
      </c>
      <c r="F19" s="18">
        <v>154.35639800000001</v>
      </c>
      <c r="G19" s="18">
        <v>118.721924</v>
      </c>
      <c r="H19" s="18">
        <v>87.720878400000302</v>
      </c>
      <c r="I19" s="18">
        <v>96.4</v>
      </c>
      <c r="J19" s="18">
        <v>121.6</v>
      </c>
      <c r="K19" s="40">
        <v>144.1</v>
      </c>
      <c r="L19" s="18">
        <v>144.1</v>
      </c>
      <c r="M19" s="40">
        <v>155.12006166</v>
      </c>
      <c r="N19" s="18">
        <v>145.19999999999999</v>
      </c>
      <c r="O19" s="18">
        <v>94.6</v>
      </c>
      <c r="P19" s="16">
        <v>106.455974</v>
      </c>
    </row>
    <row r="20" spans="1:16" x14ac:dyDescent="0.2">
      <c r="A20" s="56"/>
      <c r="B20" s="17" t="s">
        <v>3</v>
      </c>
      <c r="C20" s="18">
        <v>2.147220656874782</v>
      </c>
      <c r="D20" s="18">
        <v>1.3365234334329903</v>
      </c>
      <c r="E20" s="18">
        <v>2.0611114966097861</v>
      </c>
      <c r="F20" s="18">
        <v>2.6840450072567306</v>
      </c>
      <c r="G20" s="18">
        <v>1.7942066209307668</v>
      </c>
      <c r="H20" s="18">
        <v>1.2364523365686999</v>
      </c>
      <c r="I20" s="18">
        <v>1.2</v>
      </c>
      <c r="J20" s="18">
        <v>1.5</v>
      </c>
      <c r="K20" s="18">
        <v>1.6</v>
      </c>
      <c r="L20" s="18">
        <v>1.6</v>
      </c>
      <c r="M20" s="18">
        <v>1.6702131805812701</v>
      </c>
      <c r="N20" s="18">
        <f>(N19/N28)*100</f>
        <v>1.550983389595693</v>
      </c>
      <c r="O20" s="18">
        <v>2</v>
      </c>
      <c r="P20" s="16">
        <v>1.535078901814529</v>
      </c>
    </row>
    <row r="21" spans="1:16" x14ac:dyDescent="0.2">
      <c r="A21" s="48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2"/>
    </row>
    <row r="22" spans="1:16" x14ac:dyDescent="0.2">
      <c r="A22" s="56" t="s">
        <v>9</v>
      </c>
      <c r="B22" s="26" t="s">
        <v>2</v>
      </c>
      <c r="C22" s="27">
        <v>2884.4960120000001</v>
      </c>
      <c r="D22" s="27">
        <v>3516.9073549999998</v>
      </c>
      <c r="E22" s="27">
        <v>3666.7057970000001</v>
      </c>
      <c r="F22" s="27">
        <v>4413.0312009999998</v>
      </c>
      <c r="G22" s="27">
        <v>5061.1495290000003</v>
      </c>
      <c r="H22" s="27">
        <v>5150.5620632200007</v>
      </c>
      <c r="I22" s="27">
        <v>5522.1</v>
      </c>
      <c r="J22" s="27">
        <v>5916.4</v>
      </c>
      <c r="K22" s="41">
        <v>5978.2</v>
      </c>
      <c r="L22" s="27">
        <v>5978.2</v>
      </c>
      <c r="M22" s="41">
        <v>6240.12031862</v>
      </c>
      <c r="N22" s="27">
        <v>6086.0360000000001</v>
      </c>
      <c r="O22" s="27">
        <v>5754.8</v>
      </c>
      <c r="P22" s="53">
        <v>4198.5161400000006</v>
      </c>
    </row>
    <row r="23" spans="1:16" x14ac:dyDescent="0.2">
      <c r="A23" s="56"/>
      <c r="B23" s="28" t="s">
        <v>3</v>
      </c>
      <c r="C23" s="27">
        <v>75.143207495015673</v>
      </c>
      <c r="D23" s="27">
        <v>76.474640048757337</v>
      </c>
      <c r="E23" s="27">
        <v>75.845430829868789</v>
      </c>
      <c r="F23" s="27">
        <v>76.736529974690271</v>
      </c>
      <c r="G23" s="27">
        <v>76.487540704381033</v>
      </c>
      <c r="H23" s="27">
        <v>72.598731497773699</v>
      </c>
      <c r="I23" s="27">
        <v>70.900000000000006</v>
      </c>
      <c r="J23" s="27">
        <v>70.7</v>
      </c>
      <c r="K23" s="27">
        <v>68.3</v>
      </c>
      <c r="L23" s="27">
        <v>68.3</v>
      </c>
      <c r="M23" s="27">
        <v>67.188802615462606</v>
      </c>
      <c r="N23" s="30">
        <f>(N22/N28)*100</f>
        <v>65.009233777420221</v>
      </c>
      <c r="O23" s="30">
        <v>63.5</v>
      </c>
      <c r="P23" s="53">
        <v>60.54196212080852</v>
      </c>
    </row>
    <row r="24" spans="1:16" x14ac:dyDescent="0.2">
      <c r="A24" s="49"/>
      <c r="B24" s="23"/>
      <c r="C24" s="20"/>
      <c r="D24" s="42"/>
      <c r="E24" s="20"/>
      <c r="F24" s="18"/>
      <c r="G24" s="20"/>
      <c r="H24" s="18"/>
      <c r="I24" s="18"/>
      <c r="J24" s="18"/>
      <c r="K24" s="18"/>
      <c r="L24" s="18"/>
      <c r="M24" s="18"/>
      <c r="N24" s="18"/>
      <c r="O24" s="18" t="s">
        <v>12</v>
      </c>
      <c r="P24" s="22"/>
    </row>
    <row r="25" spans="1:16" x14ac:dyDescent="0.2">
      <c r="A25" s="56" t="s">
        <v>10</v>
      </c>
      <c r="B25" s="26" t="s">
        <v>2</v>
      </c>
      <c r="C25" s="27">
        <v>954.16899599999999</v>
      </c>
      <c r="D25" s="27">
        <v>1081.881672</v>
      </c>
      <c r="E25" s="27">
        <v>1167.7394119999999</v>
      </c>
      <c r="F25" s="27">
        <v>1337.8558960000003</v>
      </c>
      <c r="G25" s="27">
        <v>1555.80989</v>
      </c>
      <c r="H25" s="27">
        <v>1944</v>
      </c>
      <c r="I25" s="27">
        <v>2271</v>
      </c>
      <c r="J25" s="27">
        <v>2452.4</v>
      </c>
      <c r="K25" s="27">
        <v>2780.6</v>
      </c>
      <c r="L25" s="27">
        <v>2781</v>
      </c>
      <c r="M25" s="27">
        <v>3047.3205579999999</v>
      </c>
      <c r="N25" s="27">
        <v>3275.6654385699999</v>
      </c>
      <c r="O25" s="27">
        <v>3310.8</v>
      </c>
      <c r="P25" s="33">
        <v>2736.37</v>
      </c>
    </row>
    <row r="26" spans="1:16" x14ac:dyDescent="0.2">
      <c r="A26" s="56"/>
      <c r="B26" s="28" t="s">
        <v>3</v>
      </c>
      <c r="C26" s="27">
        <v>24.856792504984327</v>
      </c>
      <c r="D26" s="27">
        <v>23.52535995124266</v>
      </c>
      <c r="E26" s="27">
        <v>24.154569170131225</v>
      </c>
      <c r="F26" s="27">
        <v>23.263470025309736</v>
      </c>
      <c r="G26" s="27">
        <v>23.51245929561896</v>
      </c>
      <c r="H26" s="27">
        <v>27.401268502226301</v>
      </c>
      <c r="I26" s="27">
        <v>29.1</v>
      </c>
      <c r="J26" s="27">
        <v>29.3</v>
      </c>
      <c r="K26" s="27">
        <v>31.7</v>
      </c>
      <c r="L26" s="27">
        <v>31.7</v>
      </c>
      <c r="M26" s="27">
        <v>32.811197384537401</v>
      </c>
      <c r="N26" s="30">
        <f>(N25/N28)*100</f>
        <v>34.98968791387577</v>
      </c>
      <c r="O26" s="30">
        <v>36.520000000000003</v>
      </c>
      <c r="P26" s="53">
        <v>39.45803787919148</v>
      </c>
    </row>
    <row r="27" spans="1:16" x14ac:dyDescent="0.2">
      <c r="A27" s="49"/>
      <c r="B27" s="23"/>
      <c r="C27" s="20"/>
      <c r="D27" s="18"/>
      <c r="E27" s="20"/>
      <c r="F27" s="18"/>
      <c r="G27" s="20"/>
      <c r="H27" s="18"/>
      <c r="I27" s="18"/>
      <c r="J27" s="18"/>
      <c r="K27" s="18"/>
      <c r="L27" s="18"/>
      <c r="M27" s="18"/>
      <c r="N27" s="18"/>
      <c r="O27" s="18"/>
      <c r="P27" s="22"/>
    </row>
    <row r="28" spans="1:16" ht="13.5" thickBot="1" x14ac:dyDescent="0.25">
      <c r="A28" s="50" t="s">
        <v>11</v>
      </c>
      <c r="B28" s="35" t="s">
        <v>2</v>
      </c>
      <c r="C28" s="36">
        <v>3838.6650079999999</v>
      </c>
      <c r="D28" s="36">
        <v>4598.7890269999998</v>
      </c>
      <c r="E28" s="36">
        <v>4834.4452089999995</v>
      </c>
      <c r="F28" s="36">
        <v>5750.8870969999998</v>
      </c>
      <c r="G28" s="36">
        <v>6616.9594190000007</v>
      </c>
      <c r="H28" s="36">
        <v>7094.5620632200007</v>
      </c>
      <c r="I28" s="36">
        <v>7793.1</v>
      </c>
      <c r="J28" s="36">
        <v>8368.7999999999993</v>
      </c>
      <c r="K28" s="36">
        <v>8759.2000000000007</v>
      </c>
      <c r="L28" s="36">
        <f>L22+L25</f>
        <v>8759.2000000000007</v>
      </c>
      <c r="M28" s="36">
        <v>9287.4408766199995</v>
      </c>
      <c r="N28" s="36">
        <v>9361.8023876999996</v>
      </c>
      <c r="O28" s="36">
        <v>9065.6</v>
      </c>
      <c r="P28" s="37">
        <v>6934.8861400000005</v>
      </c>
    </row>
    <row r="29" spans="1:16" x14ac:dyDescent="0.2">
      <c r="J29" s="2"/>
      <c r="L29" s="5"/>
    </row>
  </sheetData>
  <mergeCells count="8">
    <mergeCell ref="A19:A20"/>
    <mergeCell ref="A22:A23"/>
    <mergeCell ref="A25:A26"/>
    <mergeCell ref="A4:A5"/>
    <mergeCell ref="A7:A8"/>
    <mergeCell ref="A10:A11"/>
    <mergeCell ref="A13:A14"/>
    <mergeCell ref="A1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overdue debt tax type</vt:lpstr>
      <vt:lpstr>Archive</vt:lpstr>
      <vt:lpstr>'overdue debt tax type'!Print_Area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O'Connor</dc:creator>
  <cp:lastModifiedBy>Michael O'Connor</cp:lastModifiedBy>
  <cp:lastPrinted>2015-11-11T02:29:11Z</cp:lastPrinted>
  <dcterms:created xsi:type="dcterms:W3CDTF">2014-11-02T20:20:11Z</dcterms:created>
  <dcterms:modified xsi:type="dcterms:W3CDTF">2017-12-07T02:09:39Z</dcterms:modified>
</cp:coreProperties>
</file>