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filterPrivacy="1" defaultThemeVersion="124226"/>
  <xr:revisionPtr revIDLastSave="0" documentId="8_{E9CB411D-7928-4204-AC3F-A44AE2332F11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Travel" sheetId="1" r:id="rId1"/>
    <sheet name="Hospitality" sheetId="2" r:id="rId2"/>
    <sheet name="Gifts and Benefits" sheetId="4" r:id="rId3"/>
    <sheet name="All other  expenses" sheetId="3" r:id="rId4"/>
  </sheets>
  <definedNames>
    <definedName name="_xlnm._FilterDatabase" localSheetId="2" hidden="1">'Gifts and Benefits'!$A$8:$E$10</definedName>
    <definedName name="_xlnm.Print_Area" localSheetId="3">'All other  expenses'!$A$1:$E$24</definedName>
    <definedName name="_xlnm.Print_Area" localSheetId="2">'Gifts and Benefits'!$A$1:$E$24</definedName>
    <definedName name="_xlnm.Print_Area" localSheetId="1">Hospitality!$A$1:$F$19</definedName>
    <definedName name="_xlnm.Print_Area" localSheetId="0">Travel!$A$1:$D$108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4" l="1"/>
  <c r="B14" i="3" l="1"/>
  <c r="B3" i="2" l="1"/>
  <c r="B12" i="2" l="1"/>
  <c r="B4" i="3"/>
  <c r="B3" i="3"/>
  <c r="B2" i="3"/>
  <c r="B4" i="4"/>
  <c r="B3" i="4"/>
  <c r="B2" i="4"/>
  <c r="B4" i="2"/>
  <c r="B2" i="2"/>
  <c r="B99" i="1"/>
  <c r="B77" i="1"/>
  <c r="B12" i="1"/>
  <c r="B100" i="1" l="1"/>
</calcChain>
</file>

<file path=xl/sharedStrings.xml><?xml version="1.0" encoding="utf-8"?>
<sst xmlns="http://schemas.openxmlformats.org/spreadsheetml/2006/main" count="376" uniqueCount="218">
  <si>
    <t>Date</t>
  </si>
  <si>
    <t>Location/s</t>
  </si>
  <si>
    <t>Location</t>
  </si>
  <si>
    <t>Disclosure period</t>
  </si>
  <si>
    <t>Sub total</t>
  </si>
  <si>
    <t xml:space="preserve">Purpose (eg, hosting delegation from China) </t>
  </si>
  <si>
    <t>All Other Expenses</t>
  </si>
  <si>
    <t>Total travel expenses</t>
  </si>
  <si>
    <t xml:space="preserve">Organisation Name </t>
  </si>
  <si>
    <t>Chief Executive</t>
  </si>
  <si>
    <t>International, domestic and local travel expenses</t>
  </si>
  <si>
    <t>Nature (eg taxi, parking, bus)</t>
  </si>
  <si>
    <t>Reason (eg building relationships, team building)</t>
  </si>
  <si>
    <t>Nature (what and for how many eg dinner for 5)</t>
  </si>
  <si>
    <t>Total other expenses</t>
  </si>
  <si>
    <t>Local Travel (within City, excluding travel to airport)</t>
  </si>
  <si>
    <t>DomesticTravel (within NZ, including travel to and from local airport)</t>
  </si>
  <si>
    <t>Nature (eg hotel, airfare, meals &amp; for how many people, other costs)</t>
  </si>
  <si>
    <t>Nature (eg hotel, airfares, taxis, meals &amp; for how many people, other costs)</t>
  </si>
  <si>
    <t>Gifts  and hospitality</t>
  </si>
  <si>
    <t>** Include eg phone and data costs, subscriptions, membership fees, conference fees,  professional development costs, books and anything else</t>
  </si>
  <si>
    <t xml:space="preserve">Hospitality Offered to Third Parties </t>
  </si>
  <si>
    <t xml:space="preserve">Total  expenses </t>
  </si>
  <si>
    <t>Total gifts &amp; benefits</t>
  </si>
  <si>
    <t>Chief Executive Expense Disclosure</t>
  </si>
  <si>
    <t>Notes</t>
  </si>
  <si>
    <t>Date(s)</t>
  </si>
  <si>
    <t>*** e.g. subscription part of employment agreement, development as agreed with SSC</t>
  </si>
  <si>
    <t>Comment / explanation ***</t>
  </si>
  <si>
    <t xml:space="preserve">Notes </t>
  </si>
  <si>
    <t>* Headings on following tabs will pre populate with what you enter on this tab</t>
  </si>
  <si>
    <t>*** Delete what's inapplicable.  Be consistent - all GST exclusive or all GST inclusive</t>
  </si>
  <si>
    <t>Offered by 
(who made the offer?)</t>
  </si>
  <si>
    <t>Nature ***</t>
  </si>
  <si>
    <t>International Travel (including  travel within NZ at beginning and end of overseas trip)**</t>
  </si>
  <si>
    <t>** Group expenditure relating to each overseas trip</t>
  </si>
  <si>
    <t>** Delete what's inapplicable.  Be consistent - all GST exclusive or all GST inclusive</t>
  </si>
  <si>
    <t>Description ** (e.g. event tickets,  etc)</t>
  </si>
  <si>
    <t>Sub totals and totals will appear automatically once you put information in rows above.</t>
  </si>
  <si>
    <t>Mark clearly if there is no information to disclose.</t>
  </si>
  <si>
    <t>Hospitality</t>
  </si>
  <si>
    <t>Gifts and Benefits over $50 annual value**</t>
  </si>
  <si>
    <t>** All gifts, invitations to events and other hospitality, of $50 or more in total value per year, offered to the CE by people external to the organisation</t>
  </si>
  <si>
    <t>*** Mark clearly if cost include GST or not. Be consistent - all GST exclusive or all GST inclusive</t>
  </si>
  <si>
    <t>Estimated total value will appear automatically once you put information in rows above.</t>
  </si>
  <si>
    <t>All other expenditure incurred by the chief executive that is not travel, hospitality or gifts</t>
  </si>
  <si>
    <t>All Other Expenses**</t>
  </si>
  <si>
    <t>Total cost will appear automatically once you put information in rows above.</t>
  </si>
  <si>
    <t>All gifts, invitations to events and other hospitality, of $50 or more in total value per year, offered to the CE by people external to the organisation</t>
  </si>
  <si>
    <t xml:space="preserve">
All expenses incurred by CE during international, domestic and local travel. For international travel, group expenses relating to each trip.
</t>
  </si>
  <si>
    <t>* Headings on this tab will be pre populated with what you enter on the Travel tab</t>
  </si>
  <si>
    <t>Purpose of trip (eg attending XYZ conference for 3 days)****</t>
  </si>
  <si>
    <t>Purpose (eg visiting district office for two days...) ****</t>
  </si>
  <si>
    <t>Purpose (eg meeting with Minister) ****</t>
  </si>
  <si>
    <t>**** Please include sufficient information to explain the trip and its costs including destination and duration.</t>
  </si>
  <si>
    <t>All hospitality expenses provided by the CE in the context of his/her job to anyone external to the Public Service or statutory Crown entities.</t>
  </si>
  <si>
    <t>Third parties include people and organisastions external to the public service or statutory Crown entities.</t>
  </si>
  <si>
    <t>Include items such as  invitations to functions and events, event tickets, gifts from overseas counterparts and commercial organisations (including that accepted by immediate family members).</t>
  </si>
  <si>
    <t>Comments</t>
  </si>
  <si>
    <t>A one-off offer of something worth $25 is not included, but if the offer is made more than once a year, it should be disclosed.</t>
  </si>
  <si>
    <t>Inland Revenue</t>
  </si>
  <si>
    <t>Naomi Ferguson</t>
  </si>
  <si>
    <t>1 July 2016 to 30 June 2017</t>
  </si>
  <si>
    <t>12.10.16</t>
  </si>
  <si>
    <t>Cost ($)
(exc GST)**</t>
  </si>
  <si>
    <t>Women of Influence Event (accepting Award)</t>
  </si>
  <si>
    <t>Dinner - 10 tickets</t>
  </si>
  <si>
    <t>Auckland</t>
  </si>
  <si>
    <t>3.3.17</t>
  </si>
  <si>
    <t>Registration</t>
  </si>
  <si>
    <t>International Fiscal Association Conference</t>
  </si>
  <si>
    <t>24.8.16</t>
  </si>
  <si>
    <t>19th Diversity Awards Gala Dinner</t>
  </si>
  <si>
    <t>Dinner - one ticket</t>
  </si>
  <si>
    <t>Cost ($)****
(exc GST)</t>
  </si>
  <si>
    <t>Queenstown</t>
  </si>
  <si>
    <t>Cost ($)
(incl GST)</t>
  </si>
  <si>
    <t>Office visit - Tauranga</t>
  </si>
  <si>
    <t>Return Flights from Wellington</t>
  </si>
  <si>
    <t>14.07.16</t>
  </si>
  <si>
    <t>Flights from Paraparaumu &amp; Return to Wellington</t>
  </si>
  <si>
    <t>29.11.16</t>
  </si>
  <si>
    <t>Two day office visit - Manukau &amp; Whangarei</t>
  </si>
  <si>
    <t>Office visit - Christchurch</t>
  </si>
  <si>
    <t>Office visit - Napier</t>
  </si>
  <si>
    <t>Flights from Wellington</t>
  </si>
  <si>
    <t xml:space="preserve">Travel to Auckland for Leader Conference </t>
  </si>
  <si>
    <t>Office visit - Nelson</t>
  </si>
  <si>
    <t>Car rental</t>
  </si>
  <si>
    <t>25.05.17</t>
  </si>
  <si>
    <t>17.03.17</t>
  </si>
  <si>
    <t>7.04.17</t>
  </si>
  <si>
    <t>04.04.17</t>
  </si>
  <si>
    <t>Office visit - Invercargill</t>
  </si>
  <si>
    <t>Accomodation in Auckland</t>
  </si>
  <si>
    <t>Dinner in Auckland</t>
  </si>
  <si>
    <t>Two nights accomodation in Auckland</t>
  </si>
  <si>
    <t>Accomodation in Christchurch</t>
  </si>
  <si>
    <t>Breakfast</t>
  </si>
  <si>
    <t>Accomodation in Hamilton</t>
  </si>
  <si>
    <t>Accomodation in Tauranga</t>
  </si>
  <si>
    <t>IFA conference</t>
  </si>
  <si>
    <t>29.03.17</t>
  </si>
  <si>
    <t>Return flights to Sydney from Wellington. *Trip cancelled due to weather*</t>
  </si>
  <si>
    <t>Australian Tax Office and other stakeholder meetings in Sydney</t>
  </si>
  <si>
    <t>Return flights from Rotorua - Queenstown - Wellington</t>
  </si>
  <si>
    <t xml:space="preserve">Telecommunications </t>
  </si>
  <si>
    <t>Annual charges</t>
  </si>
  <si>
    <t>Remote system acess</t>
  </si>
  <si>
    <t>1.07.16 - 30.06.17</t>
  </si>
  <si>
    <t>N/A</t>
  </si>
  <si>
    <t>Inland Revenue leaders forum</t>
  </si>
  <si>
    <t>Stakeholder meetings and Chief Executives leadership meeting</t>
  </si>
  <si>
    <t>Flights from Paraparaumu  to Wellington &amp; Return to Wellington</t>
  </si>
  <si>
    <t>Cost (NZ$)
 inc GST)***</t>
  </si>
  <si>
    <t>Cost ($)
 inc GST)***</t>
  </si>
  <si>
    <t>Return taxi within Wellington</t>
  </si>
  <si>
    <t>Taxi</t>
  </si>
  <si>
    <t>04.07.16</t>
  </si>
  <si>
    <t>Taxi to and from Wellington airport</t>
  </si>
  <si>
    <t>06.07.16</t>
  </si>
  <si>
    <t>IPANZ Awards</t>
  </si>
  <si>
    <t>Taxi from Wellington CBD</t>
  </si>
  <si>
    <t>Diversty Awards and site visit</t>
  </si>
  <si>
    <t>6x Taxis</t>
  </si>
  <si>
    <t>Stakeholder meetings &amp; office visit</t>
  </si>
  <si>
    <t>Return flights from Wellington</t>
  </si>
  <si>
    <t>29.08 - 31.08.16</t>
  </si>
  <si>
    <t>Taxi's</t>
  </si>
  <si>
    <t>02.10 - 6.10.16</t>
  </si>
  <si>
    <t>28.09 - 31.08.16</t>
  </si>
  <si>
    <t>2x taxis</t>
  </si>
  <si>
    <t xml:space="preserve">5x taxis </t>
  </si>
  <si>
    <t>4x taxis</t>
  </si>
  <si>
    <t>01.11 - 02.11.16</t>
  </si>
  <si>
    <t xml:space="preserve">SGATAR </t>
  </si>
  <si>
    <t>20.11.16</t>
  </si>
  <si>
    <t>CAANZ conference</t>
  </si>
  <si>
    <t>3x taxis</t>
  </si>
  <si>
    <t>11.12 - 12.12.16</t>
  </si>
  <si>
    <t>Agile Conference - Speaker</t>
  </si>
  <si>
    <t>Woman of Influence Awards</t>
  </si>
  <si>
    <t>Taxi to Wellington airport</t>
  </si>
  <si>
    <t xml:space="preserve">4x Taxis </t>
  </si>
  <si>
    <t>06.03 - 07.03.17</t>
  </si>
  <si>
    <t>07.04.17</t>
  </si>
  <si>
    <t>Taxi from Napier airport to office</t>
  </si>
  <si>
    <t>20.12.16</t>
  </si>
  <si>
    <t>Taxi within Christchurch CBD</t>
  </si>
  <si>
    <t>Dinner at Premier House to farewell SSC Commissioner</t>
  </si>
  <si>
    <t>15.06.17</t>
  </si>
  <si>
    <t>Taxi from Rotorua airport to office</t>
  </si>
  <si>
    <t>Meeting with Ernest Young</t>
  </si>
  <si>
    <t>06.09.16</t>
  </si>
  <si>
    <t>Ministers meeting</t>
  </si>
  <si>
    <t>Taxi within Wellington CBD</t>
  </si>
  <si>
    <t>LDC Masterclass</t>
  </si>
  <si>
    <t>Westpac dinner</t>
  </si>
  <si>
    <t>27.09.16</t>
  </si>
  <si>
    <t>29.09.16</t>
  </si>
  <si>
    <t>24.11.16</t>
  </si>
  <si>
    <t>14.12.16</t>
  </si>
  <si>
    <t>06.12.16</t>
  </si>
  <si>
    <t>07.12.16</t>
  </si>
  <si>
    <t>SSC Intern On-Boarding - Speaking engaaement</t>
  </si>
  <si>
    <t>Lunch meeting with staff member</t>
  </si>
  <si>
    <t>SGATAR delegation meetings</t>
  </si>
  <si>
    <t>Taxis within Wellington CBD</t>
  </si>
  <si>
    <t>Inland Revenue board meeting</t>
  </si>
  <si>
    <t>Return taxi from Wellington - Upper Hutt</t>
  </si>
  <si>
    <t>Embassy of USA - Women of Influence Dinner</t>
  </si>
  <si>
    <t>Woman in Public Sector Summit</t>
  </si>
  <si>
    <t>Wellington City Council Leadership Conference - Speaker</t>
  </si>
  <si>
    <t>Global Women in the Capital event</t>
  </si>
  <si>
    <t>Inland Revenue Policy &amp; Strategy meeting - speaker</t>
  </si>
  <si>
    <t>12.04.17</t>
  </si>
  <si>
    <t>01.06.17</t>
  </si>
  <si>
    <t>08.06.17</t>
  </si>
  <si>
    <t>09.06.17</t>
  </si>
  <si>
    <t>Return flights from Wellington to Hamilton</t>
  </si>
  <si>
    <t>Return flights from Wellington to Auckland</t>
  </si>
  <si>
    <t>Return flights from Wellington via Christchurch</t>
  </si>
  <si>
    <t xml:space="preserve">Return flights from Wellington </t>
  </si>
  <si>
    <t>Office visit - Dunedin</t>
  </si>
  <si>
    <t>28.06.17</t>
  </si>
  <si>
    <t>Dinner in Invercargill</t>
  </si>
  <si>
    <t>Dinner</t>
  </si>
  <si>
    <t>Accomodation in Rotorua</t>
  </si>
  <si>
    <t>Car park in Hamitlon</t>
  </si>
  <si>
    <t>Office visit - Rotorua/Hamilton</t>
  </si>
  <si>
    <t>5x taxis</t>
  </si>
  <si>
    <t>17.08 - 18.08.16</t>
  </si>
  <si>
    <t>24.08 - 25.08.16</t>
  </si>
  <si>
    <t>03.11 - 4.11.16</t>
  </si>
  <si>
    <t>16.11 - 18.11.16</t>
  </si>
  <si>
    <t>2.03 - 03.03.17</t>
  </si>
  <si>
    <t>Office visit - Greymouth</t>
  </si>
  <si>
    <t>PSA Conference - speaker</t>
  </si>
  <si>
    <t>29.05.17</t>
  </si>
  <si>
    <t>$50 - $250</t>
  </si>
  <si>
    <t>Deloitte</t>
  </si>
  <si>
    <t>ATAX Tax Administration Conference</t>
  </si>
  <si>
    <t>2kgs of cherries delivered to Hawkestone Street office</t>
  </si>
  <si>
    <t>Unknown</t>
  </si>
  <si>
    <t>To be shared over Christmas week</t>
  </si>
  <si>
    <t>No information to disclose</t>
  </si>
  <si>
    <t>Estimated value (NZ$)
( inc GST)***</t>
  </si>
  <si>
    <t>Vera Wang Photo frame</t>
  </si>
  <si>
    <t>Thank you gift for speaking at ATAX conference</t>
  </si>
  <si>
    <t>No. of items = 4</t>
  </si>
  <si>
    <t xml:space="preserve">Dinner </t>
  </si>
  <si>
    <t>Embassy of USA</t>
  </si>
  <si>
    <t xml:space="preserve">IPANZ Public Sector Awards </t>
  </si>
  <si>
    <t xml:space="preserve">Awards &amp; dinner </t>
  </si>
  <si>
    <t>Woman of Influence honorary dinner</t>
  </si>
  <si>
    <t>21.12.16</t>
  </si>
  <si>
    <t>Meeting with Ernest Young &amp; Fonterra</t>
  </si>
  <si>
    <t xml:space="preserve">Taxi to Wellington Aiport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</si>
</sst>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164" formatCode="&quot;$&quot;#,##0.00"/>
  </numFmts>
  <fonts count="17" x14ac:knownFonts="1"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i/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indexed="8"/>
      <name val="Arial"/>
      <family val="2"/>
    </font>
    <font>
      <i/>
      <sz val="10"/>
      <color indexed="8"/>
      <name val="Arial"/>
      <family val="2"/>
    </font>
    <font>
      <sz val="10"/>
      <color indexed="8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6"/>
      <color indexed="8"/>
      <name val="Arial"/>
      <family val="2"/>
    </font>
    <font>
      <sz val="16"/>
      <color theme="1"/>
      <name val="Arial"/>
      <family val="2"/>
    </font>
    <font>
      <i/>
      <sz val="12"/>
      <color theme="1"/>
      <name val="Arial"/>
      <family val="2"/>
    </font>
    <font>
      <b/>
      <sz val="16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9FF9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3">
    <xf numFmtId="0" fontId="0" fillId="0" borderId="0" xfId="0"/>
    <xf numFmtId="0" fontId="0" fillId="0" borderId="0" xfId="0" applyAlignment="1">
      <alignment wrapText="1"/>
    </xf>
    <xf numFmtId="0" fontId="1" fillId="0" borderId="2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3" fillId="4" borderId="3" xfId="0" applyFont="1" applyFill="1" applyBorder="1" applyAlignment="1">
      <alignment wrapText="1"/>
    </xf>
    <xf numFmtId="0" fontId="2" fillId="3" borderId="3" xfId="0" applyFont="1" applyFill="1" applyBorder="1" applyAlignment="1">
      <alignment wrapText="1"/>
    </xf>
    <xf numFmtId="0" fontId="0" fillId="0" borderId="0" xfId="0" applyAlignment="1">
      <alignment vertical="top" wrapText="1"/>
    </xf>
    <xf numFmtId="0" fontId="0" fillId="0" borderId="0" xfId="0" applyFill="1" applyBorder="1" applyAlignment="1">
      <alignment wrapText="1"/>
    </xf>
    <xf numFmtId="0" fontId="0" fillId="5" borderId="2" xfId="0" applyFill="1" applyBorder="1" applyAlignment="1"/>
    <xf numFmtId="0" fontId="1" fillId="0" borderId="8" xfId="0" applyFont="1" applyBorder="1" applyAlignment="1">
      <alignment wrapText="1"/>
    </xf>
    <xf numFmtId="0" fontId="0" fillId="0" borderId="9" xfId="0" applyBorder="1" applyAlignment="1">
      <alignment vertical="top" wrapText="1"/>
    </xf>
    <xf numFmtId="0" fontId="0" fillId="0" borderId="6" xfId="0" applyBorder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/>
    <xf numFmtId="0" fontId="3" fillId="0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0" xfId="0" applyFont="1" applyBorder="1"/>
    <xf numFmtId="0" fontId="0" fillId="2" borderId="0" xfId="0" applyFont="1" applyFill="1" applyBorder="1" applyAlignment="1"/>
    <xf numFmtId="0" fontId="0" fillId="2" borderId="0" xfId="0" applyFont="1" applyFill="1" applyBorder="1" applyAlignment="1">
      <alignment wrapText="1"/>
    </xf>
    <xf numFmtId="0" fontId="0" fillId="0" borderId="0" xfId="0" applyFont="1" applyFill="1" applyBorder="1"/>
    <xf numFmtId="0" fontId="0" fillId="0" borderId="9" xfId="0" applyFont="1" applyBorder="1" applyAlignment="1">
      <alignment wrapText="1"/>
    </xf>
    <xf numFmtId="0" fontId="0" fillId="0" borderId="6" xfId="0" applyFont="1" applyBorder="1" applyAlignment="1">
      <alignment wrapText="1"/>
    </xf>
    <xf numFmtId="0" fontId="3" fillId="4" borderId="5" xfId="0" applyFont="1" applyFill="1" applyBorder="1" applyAlignment="1">
      <alignment wrapText="1"/>
    </xf>
    <xf numFmtId="0" fontId="1" fillId="0" borderId="7" xfId="0" applyFont="1" applyBorder="1" applyAlignment="1">
      <alignment wrapText="1"/>
    </xf>
    <xf numFmtId="0" fontId="0" fillId="5" borderId="3" xfId="0" applyFont="1" applyFill="1" applyBorder="1" applyAlignment="1"/>
    <xf numFmtId="0" fontId="0" fillId="5" borderId="3" xfId="0" applyFont="1" applyFill="1" applyBorder="1" applyAlignment="1">
      <alignment wrapText="1"/>
    </xf>
    <xf numFmtId="0" fontId="0" fillId="5" borderId="5" xfId="0" applyFont="1" applyFill="1" applyBorder="1" applyAlignment="1">
      <alignment wrapText="1"/>
    </xf>
    <xf numFmtId="0" fontId="0" fillId="0" borderId="2" xfId="0" applyFont="1" applyBorder="1" applyAlignment="1">
      <alignment wrapText="1"/>
    </xf>
    <xf numFmtId="0" fontId="0" fillId="0" borderId="8" xfId="0" applyFont="1" applyBorder="1" applyAlignment="1">
      <alignment wrapText="1"/>
    </xf>
    <xf numFmtId="0" fontId="3" fillId="4" borderId="4" xfId="0" applyFont="1" applyFill="1" applyBorder="1" applyAlignment="1">
      <alignment vertical="center" wrapText="1" readingOrder="1"/>
    </xf>
    <xf numFmtId="0" fontId="5" fillId="5" borderId="4" xfId="0" applyFont="1" applyFill="1" applyBorder="1" applyAlignment="1">
      <alignment vertical="center" wrapText="1" readingOrder="1"/>
    </xf>
    <xf numFmtId="0" fontId="6" fillId="0" borderId="0" xfId="0" applyFont="1" applyBorder="1" applyAlignment="1">
      <alignment wrapText="1"/>
    </xf>
    <xf numFmtId="0" fontId="6" fillId="0" borderId="9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6" fillId="0" borderId="0" xfId="0" applyFont="1" applyBorder="1"/>
    <xf numFmtId="0" fontId="0" fillId="2" borderId="6" xfId="0" applyFont="1" applyFill="1" applyBorder="1" applyAlignment="1">
      <alignment wrapText="1"/>
    </xf>
    <xf numFmtId="0" fontId="5" fillId="2" borderId="9" xfId="0" applyFont="1" applyFill="1" applyBorder="1" applyAlignment="1">
      <alignment vertical="center" wrapText="1" readingOrder="1"/>
    </xf>
    <xf numFmtId="0" fontId="0" fillId="0" borderId="0" xfId="0" applyBorder="1" applyAlignment="1">
      <alignment vertical="top" wrapText="1"/>
    </xf>
    <xf numFmtId="0" fontId="1" fillId="0" borderId="7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5" fillId="5" borderId="7" xfId="0" applyFont="1" applyFill="1" applyBorder="1" applyAlignment="1">
      <alignment vertical="center" readingOrder="1"/>
    </xf>
    <xf numFmtId="0" fontId="2" fillId="6" borderId="3" xfId="0" applyFont="1" applyFill="1" applyBorder="1" applyAlignment="1">
      <alignment wrapText="1"/>
    </xf>
    <xf numFmtId="0" fontId="6" fillId="0" borderId="9" xfId="0" applyFont="1" applyBorder="1" applyAlignment="1">
      <alignment wrapText="1"/>
    </xf>
    <xf numFmtId="0" fontId="6" fillId="0" borderId="0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4" fillId="7" borderId="12" xfId="0" applyFont="1" applyFill="1" applyBorder="1" applyAlignment="1">
      <alignment vertical="center" wrapText="1" readingOrder="1"/>
    </xf>
    <xf numFmtId="0" fontId="7" fillId="0" borderId="0" xfId="0" applyFont="1" applyBorder="1" applyAlignment="1">
      <alignment vertical="center" wrapText="1" readingOrder="1"/>
    </xf>
    <xf numFmtId="0" fontId="8" fillId="0" borderId="0" xfId="0" applyFont="1" applyBorder="1" applyAlignment="1">
      <alignment vertical="center" wrapText="1" readingOrder="1"/>
    </xf>
    <xf numFmtId="0" fontId="12" fillId="0" borderId="0" xfId="0" applyFont="1" applyBorder="1"/>
    <xf numFmtId="0" fontId="0" fillId="0" borderId="0" xfId="0" applyFont="1" applyBorder="1" applyAlignment="1">
      <alignment wrapText="1"/>
    </xf>
    <xf numFmtId="0" fontId="0" fillId="0" borderId="9" xfId="0" applyBorder="1" applyAlignment="1">
      <alignment vertical="top"/>
    </xf>
    <xf numFmtId="0" fontId="0" fillId="0" borderId="0" xfId="0" applyBorder="1" applyAlignment="1"/>
    <xf numFmtId="0" fontId="10" fillId="0" borderId="9" xfId="0" applyFont="1" applyFill="1" applyBorder="1" applyAlignment="1">
      <alignment vertical="center" readingOrder="1"/>
    </xf>
    <xf numFmtId="0" fontId="10" fillId="0" borderId="0" xfId="0" applyFont="1" applyFill="1" applyBorder="1" applyAlignment="1">
      <alignment vertical="center" readingOrder="1"/>
    </xf>
    <xf numFmtId="0" fontId="1" fillId="0" borderId="3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1" xfId="0" applyBorder="1" applyAlignment="1">
      <alignment vertical="top" wrapText="1"/>
    </xf>
    <xf numFmtId="0" fontId="1" fillId="8" borderId="7" xfId="0" applyFont="1" applyFill="1" applyBorder="1" applyAlignment="1">
      <alignment vertical="center" wrapText="1"/>
    </xf>
    <xf numFmtId="0" fontId="0" fillId="0" borderId="0" xfId="0" applyBorder="1" applyAlignment="1">
      <alignment wrapText="1"/>
    </xf>
    <xf numFmtId="0" fontId="5" fillId="5" borderId="7" xfId="0" applyFont="1" applyFill="1" applyBorder="1" applyAlignment="1">
      <alignment vertical="center" wrapText="1" readingOrder="1"/>
    </xf>
    <xf numFmtId="0" fontId="0" fillId="0" borderId="0" xfId="0" applyBorder="1" applyAlignment="1">
      <alignment wrapText="1"/>
    </xf>
    <xf numFmtId="0" fontId="0" fillId="0" borderId="0" xfId="0" applyFont="1" applyBorder="1" applyAlignment="1">
      <alignment wrapText="1"/>
    </xf>
    <xf numFmtId="164" fontId="1" fillId="8" borderId="2" xfId="0" applyNumberFormat="1" applyFont="1" applyFill="1" applyBorder="1" applyAlignment="1">
      <alignment vertical="center"/>
    </xf>
    <xf numFmtId="164" fontId="6" fillId="8" borderId="2" xfId="0" applyNumberFormat="1" applyFont="1" applyFill="1" applyBorder="1" applyAlignment="1">
      <alignment vertical="center" wrapText="1"/>
    </xf>
    <xf numFmtId="164" fontId="1" fillId="5" borderId="2" xfId="0" applyNumberFormat="1" applyFont="1" applyFill="1" applyBorder="1" applyAlignment="1">
      <alignment vertical="center"/>
    </xf>
    <xf numFmtId="164" fontId="5" fillId="5" borderId="2" xfId="0" applyNumberFormat="1" applyFont="1" applyFill="1" applyBorder="1" applyAlignment="1">
      <alignment vertical="center" wrapText="1" readingOrder="1"/>
    </xf>
    <xf numFmtId="164" fontId="5" fillId="2" borderId="0" xfId="0" applyNumberFormat="1" applyFont="1" applyFill="1" applyBorder="1" applyAlignment="1">
      <alignment vertical="center" wrapText="1" readingOrder="1"/>
    </xf>
    <xf numFmtId="0" fontId="6" fillId="0" borderId="7" xfId="0" applyFont="1" applyBorder="1" applyAlignment="1">
      <alignment wrapText="1"/>
    </xf>
    <xf numFmtId="0" fontId="5" fillId="2" borderId="0" xfId="0" applyFont="1" applyFill="1" applyBorder="1" applyAlignment="1">
      <alignment vertical="center" wrapText="1" readingOrder="1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6" xfId="0" applyFont="1" applyBorder="1" applyAlignment="1">
      <alignment wrapText="1"/>
    </xf>
    <xf numFmtId="0" fontId="0" fillId="0" borderId="0" xfId="0" applyBorder="1" applyAlignment="1">
      <alignment vertical="top"/>
    </xf>
    <xf numFmtId="0" fontId="6" fillId="5" borderId="0" xfId="0" applyFont="1" applyFill="1" applyBorder="1" applyAlignment="1">
      <alignment vertical="center" wrapText="1"/>
    </xf>
    <xf numFmtId="164" fontId="6" fillId="5" borderId="3" xfId="0" applyNumberFormat="1" applyFont="1" applyFill="1" applyBorder="1" applyAlignment="1">
      <alignment vertical="center" wrapText="1"/>
    </xf>
    <xf numFmtId="0" fontId="0" fillId="0" borderId="0" xfId="0" applyFont="1" applyBorder="1" applyAlignment="1">
      <alignment horizontal="justify" vertical="center"/>
    </xf>
    <xf numFmtId="0" fontId="0" fillId="0" borderId="0" xfId="0" applyFont="1" applyAlignment="1">
      <alignment horizontal="justify" vertical="center"/>
    </xf>
    <xf numFmtId="0" fontId="0" fillId="0" borderId="6" xfId="0" applyFont="1" applyBorder="1" applyAlignment="1">
      <alignment horizontal="justify" vertical="center"/>
    </xf>
    <xf numFmtId="0" fontId="6" fillId="0" borderId="4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6" fillId="0" borderId="10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11" xfId="0" applyFont="1" applyBorder="1" applyAlignment="1">
      <alignment wrapText="1"/>
    </xf>
    <xf numFmtId="0" fontId="0" fillId="0" borderId="4" xfId="0" applyFont="1" applyBorder="1"/>
    <xf numFmtId="0" fontId="0" fillId="0" borderId="3" xfId="0" applyFont="1" applyBorder="1" applyAlignment="1">
      <alignment wrapText="1"/>
    </xf>
    <xf numFmtId="0" fontId="0" fillId="0" borderId="5" xfId="0" applyFont="1" applyBorder="1" applyAlignment="1">
      <alignment wrapText="1"/>
    </xf>
    <xf numFmtId="0" fontId="0" fillId="0" borderId="10" xfId="0" applyFont="1" applyBorder="1"/>
    <xf numFmtId="0" fontId="0" fillId="0" borderId="1" xfId="0" applyFont="1" applyBorder="1" applyAlignment="1">
      <alignment wrapText="1"/>
    </xf>
    <xf numFmtId="0" fontId="0" fillId="0" borderId="11" xfId="0" applyFont="1" applyBorder="1" applyAlignment="1">
      <alignment wrapText="1"/>
    </xf>
    <xf numFmtId="0" fontId="0" fillId="2" borderId="11" xfId="0" applyFont="1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9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13" xfId="0" applyBorder="1" applyAlignment="1">
      <alignment vertical="top" wrapText="1"/>
    </xf>
    <xf numFmtId="4" fontId="0" fillId="0" borderId="14" xfId="0" applyNumberFormat="1" applyBorder="1" applyAlignment="1">
      <alignment horizontal="right" vertical="top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vertical="top" wrapText="1"/>
    </xf>
    <xf numFmtId="4" fontId="0" fillId="0" borderId="0" xfId="0" applyNumberFormat="1" applyBorder="1" applyAlignment="1">
      <alignment horizontal="right" vertical="top"/>
    </xf>
    <xf numFmtId="0" fontId="0" fillId="0" borderId="17" xfId="0" applyBorder="1" applyAlignment="1">
      <alignment wrapText="1"/>
    </xf>
    <xf numFmtId="0" fontId="0" fillId="0" borderId="18" xfId="0" applyBorder="1" applyAlignment="1">
      <alignment vertical="top" wrapText="1"/>
    </xf>
    <xf numFmtId="4" fontId="0" fillId="0" borderId="19" xfId="0" applyNumberFormat="1" applyBorder="1" applyAlignment="1">
      <alignment horizontal="right" vertical="top"/>
    </xf>
    <xf numFmtId="0" fontId="0" fillId="0" borderId="19" xfId="0" applyBorder="1" applyAlignment="1">
      <alignment wrapText="1"/>
    </xf>
    <xf numFmtId="0" fontId="0" fillId="0" borderId="20" xfId="0" applyBorder="1" applyAlignment="1">
      <alignment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0" fillId="0" borderId="21" xfId="0" applyBorder="1" applyAlignment="1">
      <alignment vertical="top" wrapText="1"/>
    </xf>
    <xf numFmtId="0" fontId="0" fillId="0" borderId="23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14" xfId="0" applyBorder="1" applyAlignment="1">
      <alignment vertical="top" wrapText="1"/>
    </xf>
    <xf numFmtId="0" fontId="10" fillId="0" borderId="0" xfId="0" applyFont="1" applyBorder="1" applyAlignment="1">
      <alignment vertical="center" wrapText="1"/>
    </xf>
    <xf numFmtId="0" fontId="10" fillId="0" borderId="14" xfId="0" applyFont="1" applyBorder="1" applyAlignment="1">
      <alignment vertical="center" wrapText="1"/>
    </xf>
    <xf numFmtId="0" fontId="0" fillId="0" borderId="19" xfId="0" applyBorder="1" applyAlignment="1">
      <alignment vertical="top" wrapText="1"/>
    </xf>
    <xf numFmtId="0" fontId="10" fillId="0" borderId="13" xfId="0" applyFont="1" applyBorder="1" applyAlignment="1">
      <alignment vertical="center" wrapText="1"/>
    </xf>
    <xf numFmtId="0" fontId="10" fillId="0" borderId="15" xfId="0" applyFont="1" applyBorder="1" applyAlignment="1">
      <alignment vertical="center" wrapText="1"/>
    </xf>
    <xf numFmtId="0" fontId="0" fillId="0" borderId="22" xfId="0" applyBorder="1" applyAlignment="1">
      <alignment vertical="top"/>
    </xf>
    <xf numFmtId="0" fontId="0" fillId="0" borderId="14" xfId="0" applyFont="1" applyBorder="1" applyAlignment="1">
      <alignment wrapText="1"/>
    </xf>
    <xf numFmtId="0" fontId="0" fillId="0" borderId="15" xfId="0" applyFont="1" applyBorder="1" applyAlignment="1">
      <alignment wrapText="1"/>
    </xf>
    <xf numFmtId="0" fontId="0" fillId="0" borderId="19" xfId="0" applyFont="1" applyBorder="1" applyAlignment="1">
      <alignment vertical="top" wrapText="1"/>
    </xf>
    <xf numFmtId="0" fontId="0" fillId="0" borderId="19" xfId="0" applyFont="1" applyBorder="1" applyAlignment="1">
      <alignment wrapText="1"/>
    </xf>
    <xf numFmtId="0" fontId="0" fillId="0" borderId="20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5" xfId="0" applyFont="1" applyBorder="1" applyAlignment="1">
      <alignment wrapText="1"/>
    </xf>
    <xf numFmtId="15" fontId="0" fillId="0" borderId="0" xfId="0" applyNumberFormat="1" applyFont="1" applyBorder="1" applyAlignment="1">
      <alignment vertical="center" wrapText="1"/>
    </xf>
    <xf numFmtId="0" fontId="1" fillId="0" borderId="21" xfId="0" applyFont="1" applyBorder="1" applyAlignment="1">
      <alignment wrapText="1"/>
    </xf>
    <xf numFmtId="0" fontId="1" fillId="0" borderId="22" xfId="0" applyFont="1" applyBorder="1" applyAlignment="1">
      <alignment wrapText="1"/>
    </xf>
    <xf numFmtId="0" fontId="1" fillId="0" borderId="23" xfId="0" applyFont="1" applyBorder="1" applyAlignment="1">
      <alignment wrapText="1"/>
    </xf>
    <xf numFmtId="15" fontId="0" fillId="0" borderId="12" xfId="0" applyNumberFormat="1" applyFont="1" applyBorder="1" applyAlignment="1">
      <alignment vertical="center" wrapText="1"/>
    </xf>
    <xf numFmtId="0" fontId="0" fillId="0" borderId="12" xfId="0" applyBorder="1" applyAlignment="1">
      <alignment vertical="top" wrapText="1"/>
    </xf>
    <xf numFmtId="6" fontId="0" fillId="0" borderId="12" xfId="0" applyNumberFormat="1" applyBorder="1" applyAlignment="1">
      <alignment vertical="top" wrapText="1"/>
    </xf>
    <xf numFmtId="6" fontId="0" fillId="0" borderId="12" xfId="0" applyNumberFormat="1" applyFont="1" applyBorder="1" applyAlignment="1">
      <alignment vertical="center" wrapText="1"/>
    </xf>
    <xf numFmtId="0" fontId="0" fillId="0" borderId="12" xfId="0" applyFill="1" applyBorder="1" applyAlignment="1">
      <alignment vertical="top" wrapText="1"/>
    </xf>
    <xf numFmtId="0" fontId="0" fillId="0" borderId="12" xfId="0" applyFill="1" applyBorder="1" applyAlignment="1">
      <alignment wrapText="1"/>
    </xf>
    <xf numFmtId="0" fontId="0" fillId="0" borderId="12" xfId="0" applyFont="1" applyFill="1" applyBorder="1" applyAlignment="1">
      <alignment vertical="top" wrapText="1"/>
    </xf>
    <xf numFmtId="0" fontId="0" fillId="0" borderId="12" xfId="0" applyFont="1" applyBorder="1" applyAlignment="1">
      <alignment wrapText="1"/>
    </xf>
    <xf numFmtId="4" fontId="0" fillId="0" borderId="12" xfId="0" applyNumberFormat="1" applyBorder="1" applyAlignment="1">
      <alignment horizontal="right" vertical="top"/>
    </xf>
    <xf numFmtId="0" fontId="0" fillId="0" borderId="12" xfId="0" applyBorder="1" applyAlignment="1">
      <alignment wrapText="1"/>
    </xf>
    <xf numFmtId="0" fontId="1" fillId="0" borderId="24" xfId="0" applyFont="1" applyBorder="1" applyAlignment="1">
      <alignment vertical="center" wrapText="1"/>
    </xf>
    <xf numFmtId="0" fontId="1" fillId="0" borderId="25" xfId="0" applyFont="1" applyBorder="1" applyAlignment="1">
      <alignment vertical="center" wrapText="1"/>
    </xf>
    <xf numFmtId="0" fontId="0" fillId="0" borderId="0" xfId="0" applyFont="1" applyAlignment="1">
      <alignment horizontal="justify" vertical="center"/>
    </xf>
    <xf numFmtId="0" fontId="16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3" fillId="4" borderId="10" xfId="0" applyFont="1" applyFill="1" applyBorder="1" applyAlignment="1">
      <alignment vertical="center" wrapText="1" readingOrder="1"/>
    </xf>
    <xf numFmtId="0" fontId="3" fillId="4" borderId="1" xfId="0" applyFont="1" applyFill="1" applyBorder="1" applyAlignment="1">
      <alignment vertical="center" wrapText="1" readingOrder="1"/>
    </xf>
    <xf numFmtId="0" fontId="7" fillId="0" borderId="12" xfId="0" applyFont="1" applyBorder="1" applyAlignment="1">
      <alignment vertical="center" wrapText="1" readingOrder="1"/>
    </xf>
    <xf numFmtId="0" fontId="8" fillId="0" borderId="12" xfId="0" applyFont="1" applyBorder="1" applyAlignment="1">
      <alignment vertical="center" wrapText="1" readingOrder="1"/>
    </xf>
    <xf numFmtId="0" fontId="13" fillId="0" borderId="12" xfId="0" applyFont="1" applyFill="1" applyBorder="1" applyAlignment="1">
      <alignment horizontal="center" vertical="center" wrapText="1" readingOrder="1"/>
    </xf>
    <xf numFmtId="0" fontId="14" fillId="0" borderId="12" xfId="0" applyFont="1" applyBorder="1" applyAlignment="1">
      <alignment horizontal="center" vertical="center" wrapText="1" readingOrder="1"/>
    </xf>
    <xf numFmtId="0" fontId="9" fillId="0" borderId="4" xfId="0" applyFont="1" applyFill="1" applyBorder="1" applyAlignment="1">
      <alignment horizontal="center" vertical="center" wrapText="1" readingOrder="1"/>
    </xf>
    <xf numFmtId="0" fontId="1" fillId="0" borderId="3" xfId="0" applyFont="1" applyFill="1" applyBorder="1" applyAlignment="1">
      <alignment horizontal="center" vertical="center" wrapText="1" readingOrder="1"/>
    </xf>
    <xf numFmtId="0" fontId="3" fillId="3" borderId="7" xfId="0" applyNumberFormat="1" applyFont="1" applyFill="1" applyBorder="1" applyAlignment="1">
      <alignment vertical="center" wrapText="1" readingOrder="1"/>
    </xf>
    <xf numFmtId="0" fontId="3" fillId="3" borderId="2" xfId="0" applyNumberFormat="1" applyFont="1" applyFill="1" applyBorder="1" applyAlignment="1">
      <alignment vertical="center" wrapText="1" readingOrder="1"/>
    </xf>
    <xf numFmtId="0" fontId="3" fillId="6" borderId="7" xfId="0" applyFont="1" applyFill="1" applyBorder="1" applyAlignment="1">
      <alignment vertical="center" readingOrder="1"/>
    </xf>
    <xf numFmtId="0" fontId="3" fillId="6" borderId="2" xfId="0" applyFont="1" applyFill="1" applyBorder="1" applyAlignment="1">
      <alignment vertical="center" readingOrder="1"/>
    </xf>
    <xf numFmtId="0" fontId="3" fillId="4" borderId="7" xfId="0" applyFont="1" applyFill="1" applyBorder="1" applyAlignment="1">
      <alignment horizontal="left" vertical="center" wrapText="1" readingOrder="1"/>
    </xf>
    <xf numFmtId="0" fontId="3" fillId="4" borderId="2" xfId="0" applyFont="1" applyFill="1" applyBorder="1" applyAlignment="1">
      <alignment horizontal="left" vertical="center" wrapText="1" readingOrder="1"/>
    </xf>
    <xf numFmtId="0" fontId="16" fillId="0" borderId="12" xfId="0" applyFont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0" fillId="0" borderId="0" xfId="0" applyFont="1" applyBorder="1" applyAlignment="1">
      <alignment vertical="top" wrapText="1"/>
    </xf>
    <xf numFmtId="0" fontId="0" fillId="0" borderId="6" xfId="0" applyFont="1" applyBorder="1" applyAlignment="1">
      <alignment vertical="top" wrapText="1"/>
    </xf>
    <xf numFmtId="15" fontId="12" fillId="0" borderId="0" xfId="0" applyNumberFormat="1" applyFont="1" applyBorder="1" applyAlignment="1">
      <alignment horizontal="center" vertical="center" wrapText="1"/>
    </xf>
    <xf numFmtId="0" fontId="0" fillId="0" borderId="9" xfId="0" applyFont="1" applyBorder="1" applyAlignment="1"/>
    <xf numFmtId="0" fontId="0" fillId="0" borderId="0" xfId="0" applyFont="1" applyBorder="1" applyAlignment="1"/>
    <xf numFmtId="0" fontId="0" fillId="0" borderId="6" xfId="0" applyFont="1" applyBorder="1" applyAlignment="1"/>
    <xf numFmtId="0" fontId="0" fillId="0" borderId="9" xfId="0" applyFont="1" applyBorder="1" applyAlignment="1">
      <alignment horizontal="justify" vertical="center"/>
    </xf>
    <xf numFmtId="0" fontId="0" fillId="0" borderId="0" xfId="0" applyFont="1" applyBorder="1" applyAlignment="1">
      <alignment horizontal="justify" vertical="center"/>
    </xf>
    <xf numFmtId="0" fontId="0" fillId="0" borderId="9" xfId="0" applyFont="1" applyBorder="1" applyAlignment="1">
      <alignment wrapText="1"/>
    </xf>
    <xf numFmtId="0" fontId="0" fillId="0" borderId="6" xfId="0" applyFont="1" applyBorder="1" applyAlignment="1">
      <alignment wrapText="1"/>
    </xf>
    <xf numFmtId="0" fontId="11" fillId="0" borderId="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 wrapText="1" readingOrder="1"/>
    </xf>
    <xf numFmtId="0" fontId="13" fillId="0" borderId="0" xfId="0" applyFont="1" applyFill="1" applyBorder="1" applyAlignment="1">
      <alignment horizontal="center" vertical="center" wrapText="1" readingOrder="1"/>
    </xf>
    <xf numFmtId="0" fontId="13" fillId="0" borderId="6" xfId="0" applyFont="1" applyFill="1" applyBorder="1" applyAlignment="1">
      <alignment horizontal="center" vertical="center" wrapText="1" readingOrder="1"/>
    </xf>
    <xf numFmtId="0" fontId="4" fillId="4" borderId="7" xfId="0" applyFont="1" applyFill="1" applyBorder="1" applyAlignment="1">
      <alignment vertical="center" wrapText="1" readingOrder="1"/>
    </xf>
    <xf numFmtId="0" fontId="4" fillId="4" borderId="2" xfId="0" applyFont="1" applyFill="1" applyBorder="1" applyAlignment="1">
      <alignment vertical="center" wrapText="1" readingOrder="1"/>
    </xf>
    <xf numFmtId="0" fontId="15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 wrapText="1" readingOrder="1"/>
    </xf>
    <xf numFmtId="0" fontId="13" fillId="0" borderId="2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FF00"/>
      <color rgb="FFCCFF66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19"/>
  <sheetViews>
    <sheetView tabSelected="1" zoomScaleNormal="100" workbookViewId="0">
      <selection activeCell="N12" sqref="N12"/>
    </sheetView>
  </sheetViews>
  <sheetFormatPr defaultColWidth="9.1796875" defaultRowHeight="12.5" x14ac:dyDescent="0.25"/>
  <cols>
    <col min="1" max="1" width="23.54296875" style="7" customWidth="1"/>
    <col min="2" max="2" width="23.54296875" style="1" customWidth="1"/>
    <col min="3" max="3" width="54" style="1" customWidth="1"/>
    <col min="4" max="4" width="40.1796875" style="1" customWidth="1"/>
    <col min="5" max="16384" width="9.1796875" style="1"/>
  </cols>
  <sheetData>
    <row r="1" spans="1:4" ht="36" customHeight="1" x14ac:dyDescent="0.25">
      <c r="A1" s="146" t="s">
        <v>24</v>
      </c>
      <c r="B1" s="146"/>
      <c r="C1" s="146"/>
      <c r="D1" s="146"/>
    </row>
    <row r="2" spans="1:4" ht="36" customHeight="1" x14ac:dyDescent="0.25">
      <c r="A2" s="48" t="s">
        <v>8</v>
      </c>
      <c r="B2" s="151" t="s">
        <v>60</v>
      </c>
      <c r="C2" s="151"/>
      <c r="D2" s="151"/>
    </row>
    <row r="3" spans="1:4" ht="36" customHeight="1" x14ac:dyDescent="0.25">
      <c r="A3" s="48" t="s">
        <v>9</v>
      </c>
      <c r="B3" s="152" t="s">
        <v>61</v>
      </c>
      <c r="C3" s="152"/>
      <c r="D3" s="152"/>
    </row>
    <row r="4" spans="1:4" ht="36" customHeight="1" x14ac:dyDescent="0.25">
      <c r="A4" s="48" t="s">
        <v>3</v>
      </c>
      <c r="B4" s="152" t="s">
        <v>62</v>
      </c>
      <c r="C4" s="152"/>
      <c r="D4" s="152"/>
    </row>
    <row r="5" spans="1:4" s="3" customFormat="1" ht="36" customHeight="1" x14ac:dyDescent="0.3">
      <c r="A5" s="153" t="s">
        <v>10</v>
      </c>
      <c r="B5" s="154"/>
      <c r="C5" s="154"/>
      <c r="D5" s="154"/>
    </row>
    <row r="6" spans="1:4" s="3" customFormat="1" ht="35.25" customHeight="1" x14ac:dyDescent="0.3">
      <c r="A6" s="155" t="s">
        <v>49</v>
      </c>
      <c r="B6" s="156"/>
      <c r="C6" s="156"/>
      <c r="D6" s="156"/>
    </row>
    <row r="7" spans="1:4" s="4" customFormat="1" ht="19.5" customHeight="1" x14ac:dyDescent="0.35">
      <c r="A7" s="149" t="s">
        <v>34</v>
      </c>
      <c r="B7" s="150"/>
      <c r="C7" s="150"/>
      <c r="D7" s="150"/>
    </row>
    <row r="8" spans="1:4" s="41" customFormat="1" ht="26.5" thickBot="1" x14ac:dyDescent="0.3">
      <c r="A8" s="143" t="s">
        <v>26</v>
      </c>
      <c r="B8" s="144" t="s">
        <v>114</v>
      </c>
      <c r="C8" s="144" t="s">
        <v>51</v>
      </c>
      <c r="D8" s="144" t="s">
        <v>18</v>
      </c>
    </row>
    <row r="9" spans="1:4" s="41" customFormat="1" ht="13.5" thickBot="1" x14ac:dyDescent="0.3">
      <c r="A9" s="116" t="s">
        <v>102</v>
      </c>
      <c r="B9" s="116">
        <v>49.09</v>
      </c>
      <c r="C9" s="125" t="s">
        <v>104</v>
      </c>
      <c r="D9" s="116" t="s">
        <v>217</v>
      </c>
    </row>
    <row r="10" spans="1:4" ht="25.5" thickBot="1" x14ac:dyDescent="0.3">
      <c r="A10" s="112" t="s">
        <v>102</v>
      </c>
      <c r="B10" s="114">
        <v>489.27</v>
      </c>
      <c r="C10" s="114" t="s">
        <v>104</v>
      </c>
      <c r="D10" s="113" t="s">
        <v>103</v>
      </c>
    </row>
    <row r="11" spans="1:4" hidden="1" x14ac:dyDescent="0.25">
      <c r="A11" s="11"/>
      <c r="B11" s="61"/>
      <c r="C11" s="61"/>
      <c r="D11" s="61"/>
    </row>
    <row r="12" spans="1:4" ht="19.5" customHeight="1" x14ac:dyDescent="0.25">
      <c r="A12" s="60" t="s">
        <v>4</v>
      </c>
      <c r="B12" s="65">
        <f>SUM(B10:B11)</f>
        <v>489.27</v>
      </c>
      <c r="C12" s="61"/>
      <c r="D12" s="61"/>
    </row>
    <row r="13" spans="1:4" s="4" customFormat="1" ht="19.5" customHeight="1" x14ac:dyDescent="0.35">
      <c r="A13" s="157" t="s">
        <v>16</v>
      </c>
      <c r="B13" s="158"/>
      <c r="C13" s="158"/>
      <c r="D13" s="6"/>
    </row>
    <row r="14" spans="1:4" s="41" customFormat="1" ht="37.5" customHeight="1" thickBot="1" x14ac:dyDescent="0.3">
      <c r="A14" s="110" t="s">
        <v>26</v>
      </c>
      <c r="B14" s="111" t="s">
        <v>76</v>
      </c>
      <c r="C14" s="111" t="s">
        <v>52</v>
      </c>
      <c r="D14" s="111" t="s">
        <v>17</v>
      </c>
    </row>
    <row r="15" spans="1:4" s="41" customFormat="1" ht="13.5" customHeight="1" x14ac:dyDescent="0.25">
      <c r="A15" s="119" t="s">
        <v>79</v>
      </c>
      <c r="B15" s="117">
        <v>115.58</v>
      </c>
      <c r="C15" s="115" t="s">
        <v>77</v>
      </c>
      <c r="D15" s="120" t="s">
        <v>119</v>
      </c>
    </row>
    <row r="16" spans="1:4" ht="17.25" customHeight="1" thickBot="1" x14ac:dyDescent="0.3">
      <c r="A16" s="106" t="s">
        <v>79</v>
      </c>
      <c r="B16" s="107">
        <v>423.15</v>
      </c>
      <c r="C16" s="118" t="s">
        <v>77</v>
      </c>
      <c r="D16" s="109" t="s">
        <v>78</v>
      </c>
    </row>
    <row r="17" spans="1:4" ht="12.65" customHeight="1" x14ac:dyDescent="0.25">
      <c r="A17" s="103" t="s">
        <v>127</v>
      </c>
      <c r="B17" s="100">
        <v>340.37</v>
      </c>
      <c r="C17" s="101" t="s">
        <v>125</v>
      </c>
      <c r="D17" s="102" t="s">
        <v>126</v>
      </c>
    </row>
    <row r="18" spans="1:4" ht="12.65" customHeight="1" x14ac:dyDescent="0.25">
      <c r="A18" s="103" t="s">
        <v>127</v>
      </c>
      <c r="B18" s="104">
        <v>374</v>
      </c>
      <c r="C18" s="98" t="s">
        <v>125</v>
      </c>
      <c r="D18" s="105" t="s">
        <v>96</v>
      </c>
    </row>
    <row r="19" spans="1:4" ht="12.65" customHeight="1" x14ac:dyDescent="0.25">
      <c r="A19" s="103" t="s">
        <v>127</v>
      </c>
      <c r="B19" s="104">
        <v>257.38</v>
      </c>
      <c r="C19" s="98" t="s">
        <v>125</v>
      </c>
      <c r="D19" s="105" t="s">
        <v>133</v>
      </c>
    </row>
    <row r="20" spans="1:4" ht="12.65" customHeight="1" thickBot="1" x14ac:dyDescent="0.3">
      <c r="A20" s="103" t="s">
        <v>127</v>
      </c>
      <c r="B20" s="107">
        <v>67</v>
      </c>
      <c r="C20" s="98" t="s">
        <v>125</v>
      </c>
      <c r="D20" s="109" t="s">
        <v>95</v>
      </c>
    </row>
    <row r="21" spans="1:4" ht="12.65" customHeight="1" x14ac:dyDescent="0.25">
      <c r="A21" s="99" t="s">
        <v>191</v>
      </c>
      <c r="B21" s="101">
        <v>527.71</v>
      </c>
      <c r="C21" s="101" t="s">
        <v>82</v>
      </c>
      <c r="D21" s="102" t="s">
        <v>126</v>
      </c>
    </row>
    <row r="22" spans="1:4" ht="12.65" customHeight="1" x14ac:dyDescent="0.25">
      <c r="A22" s="38" t="s">
        <v>191</v>
      </c>
      <c r="B22" s="98">
        <v>189.47</v>
      </c>
      <c r="C22" s="98" t="s">
        <v>82</v>
      </c>
      <c r="D22" s="105" t="s">
        <v>132</v>
      </c>
    </row>
    <row r="23" spans="1:4" ht="12.65" customHeight="1" x14ac:dyDescent="0.25">
      <c r="A23" s="38" t="s">
        <v>191</v>
      </c>
      <c r="B23" s="97">
        <v>139</v>
      </c>
      <c r="C23" s="97" t="s">
        <v>82</v>
      </c>
      <c r="D23" s="105" t="s">
        <v>94</v>
      </c>
    </row>
    <row r="24" spans="1:4" ht="12.65" customHeight="1" thickBot="1" x14ac:dyDescent="0.3">
      <c r="A24" s="103" t="s">
        <v>191</v>
      </c>
      <c r="B24" s="108">
        <v>24</v>
      </c>
      <c r="C24" s="108" t="s">
        <v>82</v>
      </c>
      <c r="D24" s="109" t="s">
        <v>95</v>
      </c>
    </row>
    <row r="25" spans="1:4" ht="12.65" customHeight="1" x14ac:dyDescent="0.25">
      <c r="A25" s="99" t="s">
        <v>192</v>
      </c>
      <c r="B25" s="101">
        <v>365.9</v>
      </c>
      <c r="C25" s="98" t="s">
        <v>123</v>
      </c>
      <c r="D25" s="102" t="s">
        <v>180</v>
      </c>
    </row>
    <row r="26" spans="1:4" ht="12.65" customHeight="1" x14ac:dyDescent="0.25">
      <c r="A26" s="38" t="s">
        <v>192</v>
      </c>
      <c r="B26" s="98">
        <v>379.77</v>
      </c>
      <c r="C26" s="98" t="s">
        <v>123</v>
      </c>
      <c r="D26" s="105" t="s">
        <v>124</v>
      </c>
    </row>
    <row r="27" spans="1:4" ht="12.65" customHeight="1" thickBot="1" x14ac:dyDescent="0.3">
      <c r="A27" s="103" t="s">
        <v>192</v>
      </c>
      <c r="B27" s="108">
        <v>169</v>
      </c>
      <c r="C27" s="98" t="s">
        <v>123</v>
      </c>
      <c r="D27" s="109" t="s">
        <v>94</v>
      </c>
    </row>
    <row r="28" spans="1:4" ht="12.75" customHeight="1" x14ac:dyDescent="0.25">
      <c r="A28" s="99" t="s">
        <v>130</v>
      </c>
      <c r="B28" s="101">
        <v>289.88</v>
      </c>
      <c r="C28" s="101" t="s">
        <v>83</v>
      </c>
      <c r="D28" s="102" t="s">
        <v>126</v>
      </c>
    </row>
    <row r="29" spans="1:4" ht="12.75" customHeight="1" x14ac:dyDescent="0.25">
      <c r="A29" s="103" t="s">
        <v>130</v>
      </c>
      <c r="B29" s="98">
        <v>143.97999999999999</v>
      </c>
      <c r="C29" s="98" t="s">
        <v>83</v>
      </c>
      <c r="D29" s="105" t="s">
        <v>128</v>
      </c>
    </row>
    <row r="30" spans="1:4" ht="12.75" customHeight="1" thickBot="1" x14ac:dyDescent="0.3">
      <c r="A30" s="106" t="s">
        <v>130</v>
      </c>
      <c r="B30" s="108">
        <v>175</v>
      </c>
      <c r="C30" s="108" t="s">
        <v>83</v>
      </c>
      <c r="D30" s="109" t="s">
        <v>97</v>
      </c>
    </row>
    <row r="31" spans="1:4" ht="25.5" customHeight="1" x14ac:dyDescent="0.25">
      <c r="A31" s="38" t="s">
        <v>129</v>
      </c>
      <c r="B31" s="98">
        <v>452.68</v>
      </c>
      <c r="C31" s="98" t="s">
        <v>112</v>
      </c>
      <c r="D31" s="105" t="s">
        <v>113</v>
      </c>
    </row>
    <row r="32" spans="1:4" ht="13.5" customHeight="1" x14ac:dyDescent="0.25">
      <c r="A32" s="38" t="s">
        <v>129</v>
      </c>
      <c r="B32" s="97">
        <v>45</v>
      </c>
      <c r="C32" s="98" t="s">
        <v>112</v>
      </c>
      <c r="D32" s="105" t="s">
        <v>95</v>
      </c>
    </row>
    <row r="33" spans="1:4" ht="17.25" customHeight="1" x14ac:dyDescent="0.25">
      <c r="A33" s="38" t="s">
        <v>129</v>
      </c>
      <c r="B33" s="98">
        <v>63.4</v>
      </c>
      <c r="C33" s="98" t="s">
        <v>112</v>
      </c>
      <c r="D33" s="105" t="s">
        <v>131</v>
      </c>
    </row>
    <row r="34" spans="1:4" ht="17.25" customHeight="1" thickBot="1" x14ac:dyDescent="0.3">
      <c r="A34" s="38" t="s">
        <v>129</v>
      </c>
      <c r="B34" s="108">
        <v>435.09</v>
      </c>
      <c r="C34" s="98" t="s">
        <v>112</v>
      </c>
      <c r="D34" s="109" t="s">
        <v>96</v>
      </c>
    </row>
    <row r="35" spans="1:4" ht="16.5" customHeight="1" x14ac:dyDescent="0.25">
      <c r="A35" s="99" t="s">
        <v>63</v>
      </c>
      <c r="B35" s="101">
        <v>240.06</v>
      </c>
      <c r="C35" s="101" t="s">
        <v>141</v>
      </c>
      <c r="D35" s="102" t="s">
        <v>180</v>
      </c>
    </row>
    <row r="36" spans="1:4" ht="12.75" customHeight="1" x14ac:dyDescent="0.25">
      <c r="A36" s="103" t="s">
        <v>63</v>
      </c>
      <c r="B36" s="98">
        <v>41.6</v>
      </c>
      <c r="C36" s="98" t="s">
        <v>141</v>
      </c>
      <c r="D36" s="105" t="s">
        <v>142</v>
      </c>
    </row>
    <row r="37" spans="1:4" ht="13.5" customHeight="1" thickBot="1" x14ac:dyDescent="0.3">
      <c r="A37" s="106" t="s">
        <v>63</v>
      </c>
      <c r="B37" s="108">
        <v>169</v>
      </c>
      <c r="C37" s="108" t="s">
        <v>141</v>
      </c>
      <c r="D37" s="109" t="s">
        <v>94</v>
      </c>
    </row>
    <row r="38" spans="1:4" ht="18" customHeight="1" x14ac:dyDescent="0.25">
      <c r="A38" s="99" t="s">
        <v>134</v>
      </c>
      <c r="B38" s="101">
        <v>360.04</v>
      </c>
      <c r="C38" s="101" t="s">
        <v>111</v>
      </c>
      <c r="D38" s="102" t="s">
        <v>179</v>
      </c>
    </row>
    <row r="39" spans="1:4" ht="15" customHeight="1" x14ac:dyDescent="0.25">
      <c r="A39" s="38" t="s">
        <v>134</v>
      </c>
      <c r="B39" s="97">
        <v>197.1</v>
      </c>
      <c r="C39" s="97" t="s">
        <v>111</v>
      </c>
      <c r="D39" s="105" t="s">
        <v>99</v>
      </c>
    </row>
    <row r="40" spans="1:4" ht="13.5" customHeight="1" x14ac:dyDescent="0.25">
      <c r="A40" s="38" t="s">
        <v>134</v>
      </c>
      <c r="B40" s="98">
        <v>217.77</v>
      </c>
      <c r="C40" s="98" t="s">
        <v>111</v>
      </c>
      <c r="D40" s="105" t="s">
        <v>133</v>
      </c>
    </row>
    <row r="41" spans="1:4" ht="13.5" customHeight="1" thickBot="1" x14ac:dyDescent="0.3">
      <c r="A41" s="103" t="s">
        <v>134</v>
      </c>
      <c r="B41" s="108">
        <v>30</v>
      </c>
      <c r="C41" s="97" t="s">
        <v>111</v>
      </c>
      <c r="D41" s="109" t="s">
        <v>98</v>
      </c>
    </row>
    <row r="42" spans="1:4" ht="12.75" customHeight="1" x14ac:dyDescent="0.25">
      <c r="A42" s="99" t="s">
        <v>193</v>
      </c>
      <c r="B42" s="101">
        <v>309.76</v>
      </c>
      <c r="C42" s="101" t="s">
        <v>111</v>
      </c>
      <c r="D42" s="102" t="s">
        <v>180</v>
      </c>
    </row>
    <row r="43" spans="1:4" ht="12.75" customHeight="1" x14ac:dyDescent="0.25">
      <c r="A43" s="103" t="s">
        <v>193</v>
      </c>
      <c r="B43" s="98">
        <v>124.19</v>
      </c>
      <c r="C43" s="98" t="s">
        <v>111</v>
      </c>
      <c r="D43" s="105" t="s">
        <v>131</v>
      </c>
    </row>
    <row r="44" spans="1:4" ht="12.75" customHeight="1" thickBot="1" x14ac:dyDescent="0.3">
      <c r="A44" s="106" t="s">
        <v>193</v>
      </c>
      <c r="B44" s="108">
        <v>296.10000000000002</v>
      </c>
      <c r="C44" s="108" t="s">
        <v>111</v>
      </c>
      <c r="D44" s="109" t="s">
        <v>94</v>
      </c>
    </row>
    <row r="45" spans="1:4" ht="12.75" customHeight="1" x14ac:dyDescent="0.25">
      <c r="A45" s="38" t="s">
        <v>194</v>
      </c>
      <c r="B45" s="98">
        <v>310.08999999999997</v>
      </c>
      <c r="C45" s="98" t="s">
        <v>137</v>
      </c>
      <c r="D45" s="105" t="s">
        <v>126</v>
      </c>
    </row>
    <row r="46" spans="1:4" ht="12.75" customHeight="1" thickBot="1" x14ac:dyDescent="0.3">
      <c r="A46" s="103" t="s">
        <v>194</v>
      </c>
      <c r="B46" s="98">
        <v>168.02</v>
      </c>
      <c r="C46" s="98" t="s">
        <v>137</v>
      </c>
      <c r="D46" s="105" t="s">
        <v>133</v>
      </c>
    </row>
    <row r="47" spans="1:4" ht="12.75" customHeight="1" x14ac:dyDescent="0.25">
      <c r="A47" s="99" t="s">
        <v>81</v>
      </c>
      <c r="B47" s="101">
        <v>162.46</v>
      </c>
      <c r="C47" s="101" t="s">
        <v>140</v>
      </c>
      <c r="D47" s="102" t="s">
        <v>126</v>
      </c>
    </row>
    <row r="48" spans="1:4" ht="12.75" customHeight="1" thickBot="1" x14ac:dyDescent="0.3">
      <c r="A48" s="106" t="s">
        <v>81</v>
      </c>
      <c r="B48" s="108">
        <v>134.19</v>
      </c>
      <c r="C48" s="108" t="s">
        <v>140</v>
      </c>
      <c r="D48" s="109" t="s">
        <v>138</v>
      </c>
    </row>
    <row r="49" spans="1:4" ht="26.25" customHeight="1" x14ac:dyDescent="0.25">
      <c r="A49" s="103" t="s">
        <v>139</v>
      </c>
      <c r="B49" s="98">
        <v>448.11</v>
      </c>
      <c r="C49" s="98" t="s">
        <v>77</v>
      </c>
      <c r="D49" s="105" t="s">
        <v>80</v>
      </c>
    </row>
    <row r="50" spans="1:4" ht="15" customHeight="1" x14ac:dyDescent="0.25">
      <c r="A50" s="38" t="s">
        <v>139</v>
      </c>
      <c r="B50" s="98">
        <v>109.09</v>
      </c>
      <c r="C50" s="98" t="s">
        <v>77</v>
      </c>
      <c r="D50" s="105" t="s">
        <v>138</v>
      </c>
    </row>
    <row r="51" spans="1:4" ht="14.25" customHeight="1" thickBot="1" x14ac:dyDescent="0.3">
      <c r="A51" s="103" t="s">
        <v>139</v>
      </c>
      <c r="B51" s="98">
        <v>170</v>
      </c>
      <c r="C51" s="98" t="s">
        <v>77</v>
      </c>
      <c r="D51" s="105" t="s">
        <v>100</v>
      </c>
    </row>
    <row r="52" spans="1:4" ht="27.75" customHeight="1" x14ac:dyDescent="0.25">
      <c r="A52" s="99" t="s">
        <v>195</v>
      </c>
      <c r="B52" s="101">
        <v>618.5</v>
      </c>
      <c r="C52" s="101" t="s">
        <v>101</v>
      </c>
      <c r="D52" s="102" t="s">
        <v>105</v>
      </c>
    </row>
    <row r="53" spans="1:4" ht="28.5" customHeight="1" thickBot="1" x14ac:dyDescent="0.3">
      <c r="A53" s="106" t="s">
        <v>195</v>
      </c>
      <c r="B53" s="108">
        <v>150.19</v>
      </c>
      <c r="C53" s="108" t="s">
        <v>101</v>
      </c>
      <c r="D53" s="109" t="s">
        <v>138</v>
      </c>
    </row>
    <row r="54" spans="1:4" ht="28.5" customHeight="1" x14ac:dyDescent="0.25">
      <c r="A54" s="103" t="s">
        <v>144</v>
      </c>
      <c r="B54" s="98">
        <v>259.44</v>
      </c>
      <c r="C54" s="98" t="s">
        <v>86</v>
      </c>
      <c r="D54" s="105" t="s">
        <v>78</v>
      </c>
    </row>
    <row r="55" spans="1:4" ht="28.5" customHeight="1" x14ac:dyDescent="0.25">
      <c r="A55" s="38" t="s">
        <v>144</v>
      </c>
      <c r="B55" s="98">
        <v>247.79</v>
      </c>
      <c r="C55" s="98" t="s">
        <v>86</v>
      </c>
      <c r="D55" s="105" t="s">
        <v>190</v>
      </c>
    </row>
    <row r="56" spans="1:4" ht="28.5" customHeight="1" thickBot="1" x14ac:dyDescent="0.3">
      <c r="A56" s="103" t="s">
        <v>144</v>
      </c>
      <c r="B56" s="108">
        <v>360.07</v>
      </c>
      <c r="C56" s="108" t="s">
        <v>86</v>
      </c>
      <c r="D56" s="109" t="s">
        <v>94</v>
      </c>
    </row>
    <row r="57" spans="1:4" ht="12.75" customHeight="1" x14ac:dyDescent="0.25">
      <c r="A57" s="99" t="s">
        <v>90</v>
      </c>
      <c r="B57" s="101">
        <v>215.26</v>
      </c>
      <c r="C57" s="101" t="s">
        <v>87</v>
      </c>
      <c r="D57" s="102" t="s">
        <v>126</v>
      </c>
    </row>
    <row r="58" spans="1:4" ht="12.75" customHeight="1" thickBot="1" x14ac:dyDescent="0.3">
      <c r="A58" s="106" t="s">
        <v>90</v>
      </c>
      <c r="B58" s="108">
        <v>162.08000000000001</v>
      </c>
      <c r="C58" s="108" t="s">
        <v>87</v>
      </c>
      <c r="D58" s="109" t="s">
        <v>143</v>
      </c>
    </row>
    <row r="59" spans="1:4" ht="28.5" customHeight="1" x14ac:dyDescent="0.25">
      <c r="A59" s="99" t="s">
        <v>92</v>
      </c>
      <c r="B59" s="101">
        <v>381.5</v>
      </c>
      <c r="C59" s="101" t="s">
        <v>196</v>
      </c>
      <c r="D59" s="102" t="s">
        <v>126</v>
      </c>
    </row>
    <row r="60" spans="1:4" ht="28.5" customHeight="1" x14ac:dyDescent="0.25">
      <c r="A60" s="103" t="s">
        <v>92</v>
      </c>
      <c r="B60" s="98">
        <v>125.99</v>
      </c>
      <c r="C60" s="98" t="s">
        <v>196</v>
      </c>
      <c r="D60" s="116" t="s">
        <v>119</v>
      </c>
    </row>
    <row r="61" spans="1:4" ht="28.5" customHeight="1" thickBot="1" x14ac:dyDescent="0.3">
      <c r="A61" s="103" t="s">
        <v>92</v>
      </c>
      <c r="B61" s="98">
        <v>99.35</v>
      </c>
      <c r="C61" s="98" t="s">
        <v>196</v>
      </c>
      <c r="D61" s="105" t="s">
        <v>88</v>
      </c>
    </row>
    <row r="62" spans="1:4" ht="28.5" customHeight="1" x14ac:dyDescent="0.25">
      <c r="A62" s="99" t="s">
        <v>145</v>
      </c>
      <c r="B62" s="101">
        <v>27.1</v>
      </c>
      <c r="C62" s="101" t="s">
        <v>84</v>
      </c>
      <c r="D62" s="102" t="s">
        <v>146</v>
      </c>
    </row>
    <row r="63" spans="1:4" ht="28.5" customHeight="1" thickBot="1" x14ac:dyDescent="0.3">
      <c r="A63" s="106" t="s">
        <v>91</v>
      </c>
      <c r="B63" s="108">
        <v>285.39999999999998</v>
      </c>
      <c r="C63" s="108" t="s">
        <v>84</v>
      </c>
      <c r="D63" s="109" t="s">
        <v>85</v>
      </c>
    </row>
    <row r="64" spans="1:4" ht="12.75" customHeight="1" x14ac:dyDescent="0.25">
      <c r="A64" s="99" t="s">
        <v>89</v>
      </c>
      <c r="B64" s="101">
        <v>462.61</v>
      </c>
      <c r="C64" s="101" t="s">
        <v>93</v>
      </c>
      <c r="D64" s="102" t="s">
        <v>181</v>
      </c>
    </row>
    <row r="65" spans="1:4" ht="12.75" customHeight="1" x14ac:dyDescent="0.25">
      <c r="A65" s="103" t="s">
        <v>89</v>
      </c>
      <c r="B65" s="98">
        <v>34.5</v>
      </c>
      <c r="C65" s="98" t="s">
        <v>93</v>
      </c>
      <c r="D65" s="105" t="s">
        <v>185</v>
      </c>
    </row>
    <row r="66" spans="1:4" ht="12.75" customHeight="1" thickBot="1" x14ac:dyDescent="0.3">
      <c r="A66" s="106" t="s">
        <v>89</v>
      </c>
      <c r="B66" s="108">
        <v>194.01</v>
      </c>
      <c r="C66" s="108" t="s">
        <v>93</v>
      </c>
      <c r="D66" s="109"/>
    </row>
    <row r="67" spans="1:4" ht="12.75" customHeight="1" x14ac:dyDescent="0.25">
      <c r="A67" s="99" t="s">
        <v>198</v>
      </c>
      <c r="B67" s="122">
        <v>285.11</v>
      </c>
      <c r="C67" s="122" t="s">
        <v>197</v>
      </c>
      <c r="D67" s="123" t="s">
        <v>126</v>
      </c>
    </row>
    <row r="68" spans="1:4" ht="12.75" customHeight="1" thickBot="1" x14ac:dyDescent="0.3">
      <c r="A68" s="106" t="s">
        <v>198</v>
      </c>
      <c r="B68" s="124">
        <v>71.599999999999994</v>
      </c>
      <c r="C68" s="125" t="s">
        <v>197</v>
      </c>
      <c r="D68" s="126" t="s">
        <v>117</v>
      </c>
    </row>
    <row r="69" spans="1:4" ht="12.75" customHeight="1" x14ac:dyDescent="0.25">
      <c r="A69" s="99" t="s">
        <v>150</v>
      </c>
      <c r="B69" s="101">
        <v>35</v>
      </c>
      <c r="C69" s="101" t="s">
        <v>189</v>
      </c>
      <c r="D69" s="102" t="s">
        <v>151</v>
      </c>
    </row>
    <row r="70" spans="1:4" ht="12.75" customHeight="1" x14ac:dyDescent="0.25">
      <c r="A70" s="103" t="s">
        <v>150</v>
      </c>
      <c r="B70" s="98">
        <v>32</v>
      </c>
      <c r="C70" s="98" t="s">
        <v>189</v>
      </c>
      <c r="D70" s="105" t="s">
        <v>98</v>
      </c>
    </row>
    <row r="71" spans="1:4" ht="12.75" customHeight="1" x14ac:dyDescent="0.25">
      <c r="A71" s="103" t="s">
        <v>150</v>
      </c>
      <c r="B71" s="98">
        <v>24.5</v>
      </c>
      <c r="C71" s="98" t="s">
        <v>189</v>
      </c>
      <c r="D71" s="105" t="s">
        <v>186</v>
      </c>
    </row>
    <row r="72" spans="1:4" ht="12.75" customHeight="1" x14ac:dyDescent="0.25">
      <c r="A72" s="103" t="s">
        <v>150</v>
      </c>
      <c r="B72" s="98">
        <v>476.1</v>
      </c>
      <c r="C72" s="98" t="s">
        <v>189</v>
      </c>
      <c r="D72" s="105" t="s">
        <v>187</v>
      </c>
    </row>
    <row r="73" spans="1:4" ht="12.75" customHeight="1" x14ac:dyDescent="0.25">
      <c r="A73" s="103" t="s">
        <v>150</v>
      </c>
      <c r="B73" s="98">
        <v>20</v>
      </c>
      <c r="C73" s="98" t="s">
        <v>189</v>
      </c>
      <c r="D73" s="105" t="s">
        <v>188</v>
      </c>
    </row>
    <row r="74" spans="1:4" ht="12.75" customHeight="1" thickBot="1" x14ac:dyDescent="0.3">
      <c r="A74" s="106" t="s">
        <v>150</v>
      </c>
      <c r="B74" s="108">
        <v>621</v>
      </c>
      <c r="C74" s="108" t="s">
        <v>189</v>
      </c>
      <c r="D74" s="109" t="s">
        <v>182</v>
      </c>
    </row>
    <row r="75" spans="1:4" ht="12.75" customHeight="1" thickBot="1" x14ac:dyDescent="0.3">
      <c r="A75" s="112" t="s">
        <v>184</v>
      </c>
      <c r="B75" s="114">
        <v>611.11</v>
      </c>
      <c r="C75" s="121" t="s">
        <v>183</v>
      </c>
      <c r="D75" s="113" t="s">
        <v>182</v>
      </c>
    </row>
    <row r="76" spans="1:4" hidden="1" x14ac:dyDescent="0.25">
      <c r="A76" s="11"/>
      <c r="B76" s="61"/>
      <c r="C76" s="61"/>
      <c r="D76" s="61"/>
    </row>
    <row r="77" spans="1:4" ht="19.5" customHeight="1" x14ac:dyDescent="0.25">
      <c r="A77" s="60" t="s">
        <v>4</v>
      </c>
      <c r="B77" s="66">
        <f>SUM(B16:B76)</f>
        <v>14149.570000000005</v>
      </c>
      <c r="C77" s="61"/>
      <c r="D77" s="61"/>
    </row>
    <row r="78" spans="1:4" ht="19.5" customHeight="1" x14ac:dyDescent="0.35">
      <c r="A78" s="159" t="s">
        <v>15</v>
      </c>
      <c r="B78" s="160"/>
      <c r="C78" s="160"/>
      <c r="D78" s="44"/>
    </row>
    <row r="79" spans="1:4" s="42" customFormat="1" ht="25.5" customHeight="1" x14ac:dyDescent="0.25">
      <c r="A79" s="39" t="s">
        <v>0</v>
      </c>
      <c r="B79" s="40" t="s">
        <v>115</v>
      </c>
      <c r="C79" s="40" t="s">
        <v>53</v>
      </c>
      <c r="D79" s="40" t="s">
        <v>11</v>
      </c>
    </row>
    <row r="80" spans="1:4" ht="15" customHeight="1" x14ac:dyDescent="0.25">
      <c r="A80" s="137" t="s">
        <v>118</v>
      </c>
      <c r="B80" s="138">
        <v>46.48</v>
      </c>
      <c r="C80" s="138" t="s">
        <v>149</v>
      </c>
      <c r="D80" s="138" t="s">
        <v>116</v>
      </c>
    </row>
    <row r="81" spans="1:4" ht="12.75" customHeight="1" x14ac:dyDescent="0.25">
      <c r="A81" s="137" t="s">
        <v>120</v>
      </c>
      <c r="B81" s="138">
        <v>28.39</v>
      </c>
      <c r="C81" s="138" t="s">
        <v>121</v>
      </c>
      <c r="D81" s="138" t="s">
        <v>122</v>
      </c>
    </row>
    <row r="82" spans="1:4" ht="12.75" customHeight="1" x14ac:dyDescent="0.25">
      <c r="A82" s="137" t="s">
        <v>153</v>
      </c>
      <c r="B82" s="138">
        <v>9.8699999999999992</v>
      </c>
      <c r="C82" s="138" t="s">
        <v>152</v>
      </c>
      <c r="D82" s="138" t="s">
        <v>155</v>
      </c>
    </row>
    <row r="83" spans="1:4" ht="12.75" customHeight="1" x14ac:dyDescent="0.25">
      <c r="A83" s="137" t="s">
        <v>158</v>
      </c>
      <c r="B83" s="138">
        <v>24.51</v>
      </c>
      <c r="C83" s="138" t="s">
        <v>157</v>
      </c>
      <c r="D83" s="138" t="s">
        <v>122</v>
      </c>
    </row>
    <row r="84" spans="1:4" ht="13.5" customHeight="1" x14ac:dyDescent="0.25">
      <c r="A84" s="137" t="s">
        <v>159</v>
      </c>
      <c r="B84" s="138">
        <v>19.649999999999999</v>
      </c>
      <c r="C84" s="138" t="s">
        <v>156</v>
      </c>
      <c r="D84" s="138" t="s">
        <v>122</v>
      </c>
    </row>
    <row r="85" spans="1:4" ht="12.75" customHeight="1" x14ac:dyDescent="0.25">
      <c r="A85" s="137" t="s">
        <v>136</v>
      </c>
      <c r="B85" s="137">
        <v>22.69</v>
      </c>
      <c r="C85" s="137" t="s">
        <v>135</v>
      </c>
      <c r="D85" s="138" t="s">
        <v>122</v>
      </c>
    </row>
    <row r="86" spans="1:4" ht="13.5" customHeight="1" x14ac:dyDescent="0.25">
      <c r="A86" s="137" t="s">
        <v>160</v>
      </c>
      <c r="B86" s="138">
        <v>38.92</v>
      </c>
      <c r="C86" s="138" t="s">
        <v>166</v>
      </c>
      <c r="D86" s="138" t="s">
        <v>167</v>
      </c>
    </row>
    <row r="87" spans="1:4" ht="13.5" customHeight="1" x14ac:dyDescent="0.25">
      <c r="A87" s="139" t="s">
        <v>162</v>
      </c>
      <c r="B87" s="138">
        <v>36.47</v>
      </c>
      <c r="C87" s="138" t="s">
        <v>164</v>
      </c>
      <c r="D87" s="138" t="s">
        <v>116</v>
      </c>
    </row>
    <row r="88" spans="1:4" ht="12.75" customHeight="1" x14ac:dyDescent="0.25">
      <c r="A88" s="137" t="s">
        <v>163</v>
      </c>
      <c r="B88" s="138">
        <v>13.2</v>
      </c>
      <c r="C88" s="138" t="s">
        <v>168</v>
      </c>
      <c r="D88" s="138" t="s">
        <v>155</v>
      </c>
    </row>
    <row r="89" spans="1:4" ht="13.5" customHeight="1" x14ac:dyDescent="0.25">
      <c r="A89" s="139" t="s">
        <v>161</v>
      </c>
      <c r="B89" s="138">
        <v>15.8</v>
      </c>
      <c r="C89" s="138" t="s">
        <v>168</v>
      </c>
      <c r="D89" s="138" t="s">
        <v>155</v>
      </c>
    </row>
    <row r="90" spans="1:4" ht="13.5" customHeight="1" x14ac:dyDescent="0.25">
      <c r="A90" s="139" t="s">
        <v>161</v>
      </c>
      <c r="B90" s="138">
        <v>20</v>
      </c>
      <c r="C90" s="138" t="s">
        <v>154</v>
      </c>
      <c r="D90" s="138" t="s">
        <v>155</v>
      </c>
    </row>
    <row r="91" spans="1:4" ht="12.75" customHeight="1" x14ac:dyDescent="0.25">
      <c r="A91" s="137" t="s">
        <v>147</v>
      </c>
      <c r="B91" s="138">
        <v>13.64</v>
      </c>
      <c r="C91" s="138" t="s">
        <v>165</v>
      </c>
      <c r="D91" s="138" t="s">
        <v>148</v>
      </c>
    </row>
    <row r="92" spans="1:4" ht="12.75" customHeight="1" x14ac:dyDescent="0.25">
      <c r="A92" s="137" t="s">
        <v>215</v>
      </c>
      <c r="B92" s="138">
        <v>12.62</v>
      </c>
      <c r="C92" s="138" t="s">
        <v>216</v>
      </c>
      <c r="D92" s="138" t="s">
        <v>155</v>
      </c>
    </row>
    <row r="93" spans="1:4" ht="13.5" customHeight="1" x14ac:dyDescent="0.25">
      <c r="A93" s="137" t="s">
        <v>92</v>
      </c>
      <c r="B93" s="138">
        <v>104.39</v>
      </c>
      <c r="C93" s="138" t="s">
        <v>170</v>
      </c>
      <c r="D93" s="138" t="s">
        <v>169</v>
      </c>
    </row>
    <row r="94" spans="1:4" ht="13.5" customHeight="1" x14ac:dyDescent="0.25">
      <c r="A94" s="137" t="s">
        <v>175</v>
      </c>
      <c r="B94" s="138">
        <v>7.11</v>
      </c>
      <c r="C94" s="138" t="s">
        <v>171</v>
      </c>
      <c r="D94" s="138" t="s">
        <v>122</v>
      </c>
    </row>
    <row r="95" spans="1:4" ht="15" customHeight="1" x14ac:dyDescent="0.25">
      <c r="A95" s="137" t="s">
        <v>176</v>
      </c>
      <c r="B95" s="138">
        <v>20.79</v>
      </c>
      <c r="C95" s="138" t="s">
        <v>172</v>
      </c>
      <c r="D95" s="138" t="s">
        <v>116</v>
      </c>
    </row>
    <row r="96" spans="1:4" ht="13.5" customHeight="1" x14ac:dyDescent="0.25">
      <c r="A96" s="137" t="s">
        <v>177</v>
      </c>
      <c r="B96" s="138">
        <v>19.739999999999998</v>
      </c>
      <c r="C96" s="138" t="s">
        <v>173</v>
      </c>
      <c r="D96" s="138" t="s">
        <v>116</v>
      </c>
    </row>
    <row r="97" spans="1:4" x14ac:dyDescent="0.25">
      <c r="A97" s="137" t="s">
        <v>178</v>
      </c>
      <c r="B97" s="138">
        <v>11.87</v>
      </c>
      <c r="C97" s="138" t="s">
        <v>174</v>
      </c>
      <c r="D97" s="138" t="s">
        <v>155</v>
      </c>
    </row>
    <row r="98" spans="1:4" ht="12.75" hidden="1" customHeight="1" x14ac:dyDescent="0.25">
      <c r="A98" s="11"/>
      <c r="B98" s="61"/>
      <c r="C98" s="61"/>
      <c r="D98" s="61"/>
    </row>
    <row r="99" spans="1:4" ht="19.5" customHeight="1" x14ac:dyDescent="0.25">
      <c r="A99" s="60" t="s">
        <v>4</v>
      </c>
      <c r="B99" s="66">
        <f>SUM(B80:B98)</f>
        <v>466.14000000000004</v>
      </c>
      <c r="C99" s="61"/>
      <c r="D99" s="61"/>
    </row>
    <row r="100" spans="1:4" s="8" customFormat="1" ht="34.5" customHeight="1" x14ac:dyDescent="0.25">
      <c r="A100" s="43" t="s">
        <v>7</v>
      </c>
      <c r="B100" s="67">
        <f>B12+B77+B99</f>
        <v>15104.980000000005</v>
      </c>
      <c r="C100" s="9"/>
      <c r="D100" s="9"/>
    </row>
    <row r="101" spans="1:4" s="61" customFormat="1" ht="13" x14ac:dyDescent="0.3">
      <c r="B101" s="57"/>
      <c r="C101" s="58"/>
      <c r="D101" s="58"/>
    </row>
    <row r="102" spans="1:4" s="63" customFormat="1" ht="13" x14ac:dyDescent="0.3">
      <c r="A102" s="46" t="s">
        <v>29</v>
      </c>
      <c r="B102" s="3"/>
    </row>
    <row r="103" spans="1:4" s="63" customFormat="1" ht="12.65" customHeight="1" x14ac:dyDescent="0.25">
      <c r="A103" s="147" t="s">
        <v>30</v>
      </c>
      <c r="B103" s="147"/>
      <c r="C103" s="147"/>
    </row>
    <row r="104" spans="1:4" s="61" customFormat="1" ht="13" customHeight="1" x14ac:dyDescent="0.25">
      <c r="A104" s="148" t="s">
        <v>35</v>
      </c>
      <c r="B104" s="148"/>
      <c r="C104" s="148"/>
    </row>
    <row r="105" spans="1:4" x14ac:dyDescent="0.25">
      <c r="A105" s="53" t="s">
        <v>31</v>
      </c>
      <c r="B105" s="54"/>
      <c r="C105" s="61"/>
      <c r="D105" s="61"/>
    </row>
    <row r="106" spans="1:4" x14ac:dyDescent="0.25">
      <c r="A106" s="76" t="s">
        <v>54</v>
      </c>
      <c r="B106" s="54"/>
      <c r="C106" s="95"/>
      <c r="D106" s="95"/>
    </row>
    <row r="107" spans="1:4" x14ac:dyDescent="0.25">
      <c r="A107" s="76" t="s">
        <v>38</v>
      </c>
      <c r="B107" s="54"/>
      <c r="C107" s="74"/>
      <c r="D107" s="74"/>
    </row>
    <row r="108" spans="1:4" x14ac:dyDescent="0.25">
      <c r="A108" s="145" t="s">
        <v>39</v>
      </c>
      <c r="B108" s="145"/>
      <c r="C108" s="145"/>
      <c r="D108" s="145"/>
    </row>
    <row r="109" spans="1:4" x14ac:dyDescent="0.25">
      <c r="A109" s="38"/>
      <c r="B109" s="61"/>
      <c r="C109" s="61"/>
      <c r="D109" s="61"/>
    </row>
    <row r="110" spans="1:4" x14ac:dyDescent="0.25">
      <c r="A110" s="38"/>
      <c r="B110" s="61"/>
      <c r="C110" s="61"/>
      <c r="D110" s="61"/>
    </row>
    <row r="111" spans="1:4" x14ac:dyDescent="0.25">
      <c r="A111" s="38"/>
      <c r="B111" s="61"/>
      <c r="C111" s="61"/>
      <c r="D111" s="61"/>
    </row>
    <row r="112" spans="1:4" x14ac:dyDescent="0.25">
      <c r="A112" s="38"/>
      <c r="B112" s="61"/>
      <c r="C112" s="61"/>
      <c r="D112" s="61"/>
    </row>
    <row r="113" spans="1:4" x14ac:dyDescent="0.25">
      <c r="A113" s="38"/>
      <c r="B113" s="61"/>
      <c r="C113" s="61"/>
      <c r="D113" s="61"/>
    </row>
    <row r="114" spans="1:4" x14ac:dyDescent="0.25">
      <c r="A114" s="38"/>
      <c r="B114" s="61"/>
      <c r="C114" s="61"/>
      <c r="D114" s="61"/>
    </row>
    <row r="115" spans="1:4" x14ac:dyDescent="0.25">
      <c r="A115" s="38"/>
      <c r="B115" s="61"/>
      <c r="C115" s="61">
        <v>115.6</v>
      </c>
      <c r="D115" s="61"/>
    </row>
    <row r="116" spans="1:4" x14ac:dyDescent="0.25">
      <c r="A116" s="38"/>
      <c r="B116" s="61"/>
      <c r="C116" s="61"/>
      <c r="D116" s="61"/>
    </row>
    <row r="117" spans="1:4" x14ac:dyDescent="0.25">
      <c r="A117" s="38"/>
      <c r="B117" s="61"/>
      <c r="C117" s="61"/>
      <c r="D117" s="61"/>
    </row>
    <row r="118" spans="1:4" x14ac:dyDescent="0.25">
      <c r="A118" s="38"/>
      <c r="B118" s="61"/>
      <c r="C118" s="61"/>
      <c r="D118" s="61"/>
    </row>
    <row r="119" spans="1:4" x14ac:dyDescent="0.25">
      <c r="A119" s="38"/>
      <c r="B119" s="61"/>
      <c r="C119" s="61"/>
      <c r="D119" s="61"/>
    </row>
  </sheetData>
  <mergeCells count="12">
    <mergeCell ref="A108:D108"/>
    <mergeCell ref="A1:D1"/>
    <mergeCell ref="A103:C103"/>
    <mergeCell ref="A104:C104"/>
    <mergeCell ref="A7:D7"/>
    <mergeCell ref="B2:D2"/>
    <mergeCell ref="B3:D3"/>
    <mergeCell ref="B4:D4"/>
    <mergeCell ref="A5:D5"/>
    <mergeCell ref="A6:D6"/>
    <mergeCell ref="A13:C13"/>
    <mergeCell ref="A78:C78"/>
  </mergeCells>
  <printOptions gridLines="1"/>
  <pageMargins left="0.70866141732283472" right="0.70866141732283472" top="0.74803149606299213" bottom="0.74803149606299213" header="0.31496062992125984" footer="0.31496062992125984"/>
  <pageSetup paperSize="9" scale="63" fitToHeight="0" orientation="portrait" r:id="rId1"/>
  <headerFooter alignWithMargins="0">
    <oddHeader>&amp;C&amp;"Calibri"&amp;10&amp;K000000[IN CONFIDENCE RELEASE EXTERNAL]&amp;1#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4"/>
  <sheetViews>
    <sheetView zoomScaleNormal="100" workbookViewId="0">
      <selection activeCell="F21" sqref="F21"/>
    </sheetView>
  </sheetViews>
  <sheetFormatPr defaultColWidth="9.1796875" defaultRowHeight="12.5" x14ac:dyDescent="0.25"/>
  <cols>
    <col min="1" max="2" width="23.54296875" style="16" customWidth="1"/>
    <col min="3" max="6" width="27.54296875" style="16" customWidth="1"/>
    <col min="7" max="16384" width="9.1796875" style="17"/>
  </cols>
  <sheetData>
    <row r="1" spans="1:7" ht="36" customHeight="1" x14ac:dyDescent="0.25">
      <c r="A1" s="163" t="s">
        <v>24</v>
      </c>
      <c r="B1" s="163"/>
      <c r="C1" s="163"/>
      <c r="D1" s="163"/>
      <c r="E1" s="163"/>
      <c r="F1" s="163"/>
    </row>
    <row r="2" spans="1:7" ht="36" customHeight="1" x14ac:dyDescent="0.25">
      <c r="A2" s="48" t="s">
        <v>8</v>
      </c>
      <c r="B2" s="151" t="str">
        <f>Travel!B2</f>
        <v>Inland Revenue</v>
      </c>
      <c r="C2" s="151"/>
      <c r="D2" s="151"/>
      <c r="E2" s="151"/>
      <c r="F2" s="151"/>
      <c r="G2" s="49"/>
    </row>
    <row r="3" spans="1:7" ht="36" customHeight="1" x14ac:dyDescent="0.25">
      <c r="A3" s="48" t="s">
        <v>9</v>
      </c>
      <c r="B3" s="152" t="str">
        <f>Travel!B3</f>
        <v>Naomi Ferguson</v>
      </c>
      <c r="C3" s="152"/>
      <c r="D3" s="152"/>
      <c r="E3" s="152"/>
      <c r="F3" s="152"/>
      <c r="G3" s="50"/>
    </row>
    <row r="4" spans="1:7" ht="36" customHeight="1" x14ac:dyDescent="0.25">
      <c r="A4" s="48" t="s">
        <v>3</v>
      </c>
      <c r="B4" s="152" t="str">
        <f>Travel!B4</f>
        <v>1 July 2016 to 30 June 2017</v>
      </c>
      <c r="C4" s="152"/>
      <c r="D4" s="152"/>
      <c r="E4" s="152"/>
      <c r="F4" s="152"/>
      <c r="G4" s="50"/>
    </row>
    <row r="5" spans="1:7" s="15" customFormat="1" ht="35.25" customHeight="1" x14ac:dyDescent="0.35">
      <c r="A5" s="167" t="s">
        <v>40</v>
      </c>
      <c r="B5" s="168"/>
      <c r="C5" s="169"/>
      <c r="D5" s="169"/>
      <c r="E5" s="169"/>
      <c r="F5" s="170"/>
    </row>
    <row r="6" spans="1:7" s="15" customFormat="1" ht="35.25" customHeight="1" x14ac:dyDescent="0.35">
      <c r="A6" s="164" t="s">
        <v>55</v>
      </c>
      <c r="B6" s="165"/>
      <c r="C6" s="165"/>
      <c r="D6" s="165"/>
      <c r="E6" s="165"/>
      <c r="F6" s="166"/>
    </row>
    <row r="7" spans="1:7" s="3" customFormat="1" ht="31" customHeight="1" x14ac:dyDescent="0.35">
      <c r="A7" s="161" t="s">
        <v>21</v>
      </c>
      <c r="B7" s="162"/>
      <c r="C7" s="5"/>
      <c r="D7" s="5"/>
      <c r="E7" s="5"/>
      <c r="F7" s="23"/>
    </row>
    <row r="8" spans="1:7" ht="26" x14ac:dyDescent="0.3">
      <c r="A8" s="127" t="s">
        <v>0</v>
      </c>
      <c r="B8" s="111" t="s">
        <v>64</v>
      </c>
      <c r="C8" s="57" t="s">
        <v>5</v>
      </c>
      <c r="D8" s="57" t="s">
        <v>13</v>
      </c>
      <c r="E8" s="57" t="s">
        <v>12</v>
      </c>
      <c r="F8" s="128" t="s">
        <v>1</v>
      </c>
    </row>
    <row r="9" spans="1:7" ht="33.75" customHeight="1" x14ac:dyDescent="0.25">
      <c r="A9" s="173" t="s">
        <v>205</v>
      </c>
      <c r="B9" s="173"/>
      <c r="C9" s="173"/>
      <c r="D9" s="173"/>
      <c r="E9" s="173"/>
      <c r="F9" s="173"/>
    </row>
    <row r="10" spans="1:7" hidden="1" x14ac:dyDescent="0.25">
      <c r="A10" s="21"/>
      <c r="F10" s="22"/>
    </row>
    <row r="11" spans="1:7" s="20" customFormat="1" ht="25.5" hidden="1" customHeight="1" x14ac:dyDescent="0.25">
      <c r="A11" s="21"/>
      <c r="B11" s="16"/>
      <c r="C11" s="16"/>
      <c r="D11" s="16"/>
      <c r="E11" s="16"/>
      <c r="F11" s="22"/>
    </row>
    <row r="12" spans="1:7" ht="25" customHeight="1" x14ac:dyDescent="0.25">
      <c r="A12" s="62" t="s">
        <v>22</v>
      </c>
      <c r="B12" s="68">
        <f>SUM(B10:B11)</f>
        <v>0</v>
      </c>
      <c r="C12" s="25"/>
      <c r="D12" s="26"/>
      <c r="E12" s="26"/>
      <c r="F12" s="27"/>
    </row>
    <row r="13" spans="1:7" ht="13" x14ac:dyDescent="0.3">
      <c r="A13" s="70"/>
      <c r="B13" s="28"/>
      <c r="C13" s="28"/>
      <c r="D13" s="28"/>
      <c r="E13" s="28"/>
      <c r="F13" s="29"/>
    </row>
    <row r="14" spans="1:7" ht="13" x14ac:dyDescent="0.3">
      <c r="A14" s="46" t="s">
        <v>29</v>
      </c>
      <c r="B14" s="3"/>
      <c r="C14" s="63"/>
      <c r="F14" s="22"/>
    </row>
    <row r="15" spans="1:7" ht="12.75" customHeight="1" x14ac:dyDescent="0.25">
      <c r="A15" s="171" t="s">
        <v>56</v>
      </c>
      <c r="B15" s="171"/>
      <c r="C15" s="171"/>
      <c r="D15" s="171"/>
      <c r="E15" s="171"/>
      <c r="F15" s="172"/>
    </row>
    <row r="16" spans="1:7" x14ac:dyDescent="0.25">
      <c r="A16" s="147" t="s">
        <v>50</v>
      </c>
      <c r="B16" s="147"/>
      <c r="C16" s="147"/>
      <c r="F16" s="22"/>
    </row>
    <row r="17" spans="1:6" x14ac:dyDescent="0.25">
      <c r="A17" s="53" t="s">
        <v>36</v>
      </c>
      <c r="B17" s="54"/>
      <c r="C17" s="63"/>
      <c r="D17" s="64"/>
      <c r="E17" s="64"/>
      <c r="F17" s="64"/>
    </row>
    <row r="18" spans="1:6" x14ac:dyDescent="0.25">
      <c r="A18" s="76" t="s">
        <v>47</v>
      </c>
      <c r="B18" s="54"/>
      <c r="C18" s="74"/>
      <c r="D18" s="74"/>
      <c r="E18" s="74"/>
      <c r="F18" s="12"/>
    </row>
    <row r="19" spans="1:6" ht="12.75" customHeight="1" x14ac:dyDescent="0.25">
      <c r="A19" s="145" t="s">
        <v>39</v>
      </c>
      <c r="B19" s="145"/>
      <c r="C19" s="80"/>
      <c r="D19" s="80"/>
      <c r="E19" s="80"/>
      <c r="F19" s="81"/>
    </row>
    <row r="20" spans="1:6" x14ac:dyDescent="0.25">
      <c r="A20" s="64"/>
      <c r="B20" s="64"/>
      <c r="C20" s="64"/>
      <c r="D20" s="64"/>
      <c r="E20" s="64"/>
      <c r="F20" s="64"/>
    </row>
    <row r="21" spans="1:6" x14ac:dyDescent="0.25">
      <c r="A21" s="64"/>
      <c r="B21" s="64"/>
      <c r="C21" s="64"/>
      <c r="D21" s="64"/>
      <c r="E21" s="64"/>
      <c r="F21" s="64"/>
    </row>
    <row r="22" spans="1:6" x14ac:dyDescent="0.25">
      <c r="A22" s="64"/>
      <c r="B22" s="64"/>
      <c r="C22" s="64"/>
      <c r="D22" s="64"/>
      <c r="E22" s="64"/>
      <c r="F22" s="64"/>
    </row>
    <row r="23" spans="1:6" x14ac:dyDescent="0.25">
      <c r="A23" s="64"/>
      <c r="B23" s="64"/>
      <c r="C23" s="64"/>
      <c r="D23" s="64"/>
      <c r="E23" s="64"/>
      <c r="F23" s="64"/>
    </row>
    <row r="24" spans="1:6" x14ac:dyDescent="0.25">
      <c r="A24" s="64"/>
      <c r="B24" s="64"/>
      <c r="C24" s="64"/>
      <c r="D24" s="64"/>
      <c r="E24" s="64"/>
      <c r="F24" s="64"/>
    </row>
  </sheetData>
  <mergeCells count="11">
    <mergeCell ref="A19:B19"/>
    <mergeCell ref="A7:B7"/>
    <mergeCell ref="A16:C16"/>
    <mergeCell ref="A1:F1"/>
    <mergeCell ref="A6:F6"/>
    <mergeCell ref="B2:F2"/>
    <mergeCell ref="B3:F3"/>
    <mergeCell ref="B4:F4"/>
    <mergeCell ref="A5:F5"/>
    <mergeCell ref="A15:F15"/>
    <mergeCell ref="A9:F9"/>
  </mergeCells>
  <printOptions gridLines="1"/>
  <pageMargins left="0.70866141732283472" right="0.70866141732283472" top="0.74803149606299213" bottom="0.74803149606299213" header="0.31496062992125984" footer="0.31496062992125984"/>
  <pageSetup paperSize="9" scale="85" fitToHeight="0" orientation="landscape" r:id="rId1"/>
  <headerFooter alignWithMargins="0">
    <oddHeader>&amp;C&amp;"Calibri"&amp;10&amp;K000000[IN CONFIDENCE RELEASE EXTERNAL]&amp;1#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pageSetUpPr fitToPage="1"/>
  </sheetPr>
  <dimension ref="A1:G24"/>
  <sheetViews>
    <sheetView zoomScaleNormal="100" workbookViewId="0">
      <selection activeCell="K19" sqref="K19"/>
    </sheetView>
  </sheetViews>
  <sheetFormatPr defaultColWidth="9.1796875" defaultRowHeight="13" x14ac:dyDescent="0.3"/>
  <cols>
    <col min="1" max="5" width="27.54296875" style="32" customWidth="1"/>
    <col min="6" max="16384" width="9.1796875" style="35"/>
  </cols>
  <sheetData>
    <row r="1" spans="1:7" ht="36" customHeight="1" x14ac:dyDescent="0.3">
      <c r="A1" s="163" t="s">
        <v>24</v>
      </c>
      <c r="B1" s="163"/>
      <c r="C1" s="163"/>
      <c r="D1" s="163"/>
      <c r="E1" s="163"/>
      <c r="F1" s="72"/>
    </row>
    <row r="2" spans="1:7" ht="36" customHeight="1" x14ac:dyDescent="0.3">
      <c r="A2" s="48" t="s">
        <v>8</v>
      </c>
      <c r="B2" s="151" t="str">
        <f>Travel!B2</f>
        <v>Inland Revenue</v>
      </c>
      <c r="C2" s="151"/>
      <c r="D2" s="151"/>
      <c r="E2" s="151"/>
      <c r="F2" s="49"/>
      <c r="G2" s="49"/>
    </row>
    <row r="3" spans="1:7" ht="36" customHeight="1" x14ac:dyDescent="0.3">
      <c r="A3" s="48" t="s">
        <v>9</v>
      </c>
      <c r="B3" s="152" t="str">
        <f>Travel!B3</f>
        <v>Naomi Ferguson</v>
      </c>
      <c r="C3" s="152"/>
      <c r="D3" s="152"/>
      <c r="E3" s="152"/>
      <c r="F3" s="50"/>
      <c r="G3" s="50"/>
    </row>
    <row r="4" spans="1:7" ht="36" customHeight="1" x14ac:dyDescent="0.3">
      <c r="A4" s="48" t="s">
        <v>3</v>
      </c>
      <c r="B4" s="152" t="str">
        <f>Travel!B4</f>
        <v>1 July 2016 to 30 June 2017</v>
      </c>
      <c r="C4" s="152"/>
      <c r="D4" s="152"/>
      <c r="E4" s="152"/>
      <c r="F4" s="50"/>
      <c r="G4" s="50"/>
    </row>
    <row r="5" spans="1:7" ht="36" customHeight="1" x14ac:dyDescent="0.3">
      <c r="A5" s="183" t="s">
        <v>41</v>
      </c>
      <c r="B5" s="184"/>
      <c r="C5" s="184"/>
      <c r="D5" s="184"/>
      <c r="E5" s="185"/>
    </row>
    <row r="6" spans="1:7" ht="20.149999999999999" customHeight="1" x14ac:dyDescent="0.3">
      <c r="A6" s="181" t="s">
        <v>48</v>
      </c>
      <c r="B6" s="181"/>
      <c r="C6" s="181"/>
      <c r="D6" s="181"/>
      <c r="E6" s="182"/>
      <c r="F6" s="51"/>
      <c r="G6" s="51"/>
    </row>
    <row r="7" spans="1:7" ht="20.25" customHeight="1" thickBot="1" x14ac:dyDescent="0.4">
      <c r="A7" s="30" t="s">
        <v>19</v>
      </c>
      <c r="B7" s="5"/>
      <c r="C7" s="5"/>
      <c r="D7" s="5"/>
      <c r="E7" s="23"/>
    </row>
    <row r="8" spans="1:7" ht="26.5" thickBot="1" x14ac:dyDescent="0.35">
      <c r="A8" s="130" t="s">
        <v>0</v>
      </c>
      <c r="B8" s="131" t="s">
        <v>37</v>
      </c>
      <c r="C8" s="131" t="s">
        <v>32</v>
      </c>
      <c r="D8" s="131" t="s">
        <v>206</v>
      </c>
      <c r="E8" s="132" t="s">
        <v>58</v>
      </c>
    </row>
    <row r="9" spans="1:7" ht="25" hidden="1" x14ac:dyDescent="0.3">
      <c r="A9" s="129">
        <v>42563</v>
      </c>
      <c r="B9" s="38" t="s">
        <v>207</v>
      </c>
      <c r="C9" s="38" t="s">
        <v>201</v>
      </c>
      <c r="D9" s="38">
        <v>100</v>
      </c>
      <c r="E9" s="38" t="s">
        <v>208</v>
      </c>
    </row>
    <row r="10" spans="1:7" ht="25" hidden="1" x14ac:dyDescent="0.3">
      <c r="A10" s="129">
        <v>42720</v>
      </c>
      <c r="B10" s="38" t="s">
        <v>202</v>
      </c>
      <c r="C10" s="38" t="s">
        <v>203</v>
      </c>
      <c r="D10" s="38" t="s">
        <v>199</v>
      </c>
      <c r="E10" s="38" t="s">
        <v>204</v>
      </c>
    </row>
    <row r="11" spans="1:7" ht="25" x14ac:dyDescent="0.3">
      <c r="A11" s="133">
        <v>42563</v>
      </c>
      <c r="B11" s="134" t="s">
        <v>207</v>
      </c>
      <c r="C11" s="134" t="s">
        <v>201</v>
      </c>
      <c r="D11" s="135">
        <v>100</v>
      </c>
      <c r="E11" s="134" t="s">
        <v>208</v>
      </c>
    </row>
    <row r="12" spans="1:7" ht="25" x14ac:dyDescent="0.3">
      <c r="A12" s="133">
        <v>42829</v>
      </c>
      <c r="B12" s="133" t="s">
        <v>210</v>
      </c>
      <c r="C12" s="133" t="s">
        <v>211</v>
      </c>
      <c r="D12" s="136">
        <v>100</v>
      </c>
      <c r="E12" s="133" t="s">
        <v>214</v>
      </c>
      <c r="F12" s="3"/>
    </row>
    <row r="13" spans="1:7" x14ac:dyDescent="0.3">
      <c r="A13" s="133">
        <v>42921</v>
      </c>
      <c r="B13" s="133" t="s">
        <v>213</v>
      </c>
      <c r="C13" s="133" t="s">
        <v>200</v>
      </c>
      <c r="D13" s="136">
        <v>100</v>
      </c>
      <c r="E13" s="133" t="s">
        <v>212</v>
      </c>
      <c r="F13" s="3"/>
    </row>
    <row r="14" spans="1:7" hidden="1" x14ac:dyDescent="0.3">
      <c r="A14" s="33"/>
      <c r="E14" s="34"/>
    </row>
    <row r="15" spans="1:7" ht="28" customHeight="1" x14ac:dyDescent="0.3">
      <c r="A15" s="31" t="s">
        <v>23</v>
      </c>
      <c r="B15" s="77" t="s">
        <v>209</v>
      </c>
      <c r="C15" s="25"/>
      <c r="D15" s="78">
        <f>SUM(D11:D14)</f>
        <v>300</v>
      </c>
      <c r="E15" s="27"/>
    </row>
    <row r="16" spans="1:7" x14ac:dyDescent="0.3">
      <c r="A16" s="82" t="s">
        <v>25</v>
      </c>
      <c r="B16" s="83"/>
      <c r="C16" s="83"/>
      <c r="D16" s="83"/>
      <c r="E16" s="84"/>
    </row>
    <row r="17" spans="1:6" x14ac:dyDescent="0.3">
      <c r="A17" s="179" t="s">
        <v>50</v>
      </c>
      <c r="B17" s="147"/>
      <c r="C17" s="147"/>
      <c r="D17" s="46"/>
      <c r="E17" s="47"/>
    </row>
    <row r="18" spans="1:6" x14ac:dyDescent="0.3">
      <c r="A18" s="174" t="s">
        <v>42</v>
      </c>
      <c r="B18" s="175"/>
      <c r="C18" s="175"/>
      <c r="D18" s="175"/>
      <c r="E18" s="176"/>
    </row>
    <row r="19" spans="1:6" x14ac:dyDescent="0.3">
      <c r="A19" s="17" t="s">
        <v>59</v>
      </c>
      <c r="B19" s="35"/>
      <c r="C19" s="35"/>
      <c r="D19" s="35"/>
      <c r="E19" s="35"/>
    </row>
    <row r="20" spans="1:6" ht="26.15" customHeight="1" x14ac:dyDescent="0.3">
      <c r="A20" s="179" t="s">
        <v>57</v>
      </c>
      <c r="B20" s="147"/>
      <c r="C20" s="147"/>
      <c r="D20" s="147"/>
      <c r="E20" s="180"/>
    </row>
    <row r="21" spans="1:6" x14ac:dyDescent="0.3">
      <c r="A21" s="53" t="s">
        <v>43</v>
      </c>
      <c r="B21" s="46"/>
      <c r="C21" s="46"/>
      <c r="D21" s="46"/>
      <c r="E21" s="47"/>
    </row>
    <row r="22" spans="1:6" x14ac:dyDescent="0.3">
      <c r="A22" s="53" t="s">
        <v>44</v>
      </c>
      <c r="B22" s="54"/>
      <c r="C22" s="74"/>
      <c r="D22" s="74"/>
      <c r="E22" s="12"/>
      <c r="F22" s="74"/>
    </row>
    <row r="23" spans="1:6" ht="12.75" customHeight="1" x14ac:dyDescent="0.3">
      <c r="A23" s="177" t="s">
        <v>39</v>
      </c>
      <c r="B23" s="178"/>
      <c r="C23" s="79"/>
      <c r="D23" s="79"/>
      <c r="E23" s="81"/>
      <c r="F23" s="79"/>
    </row>
    <row r="24" spans="1:6" x14ac:dyDescent="0.3">
      <c r="A24" s="85"/>
      <c r="B24" s="86"/>
      <c r="C24" s="86"/>
      <c r="D24" s="86"/>
      <c r="E24" s="87"/>
    </row>
  </sheetData>
  <autoFilter ref="A8:E10" xr:uid="{00000000-0009-0000-0000-000002000000}">
    <filterColumn colId="3">
      <filters>
        <filter val="50"/>
      </filters>
    </filterColumn>
  </autoFilter>
  <mergeCells count="10">
    <mergeCell ref="A18:E18"/>
    <mergeCell ref="A23:B23"/>
    <mergeCell ref="A1:E1"/>
    <mergeCell ref="A17:C17"/>
    <mergeCell ref="A20:E20"/>
    <mergeCell ref="A6:E6"/>
    <mergeCell ref="B2:E2"/>
    <mergeCell ref="B3:E3"/>
    <mergeCell ref="B4:E4"/>
    <mergeCell ref="A5:E5"/>
  </mergeCells>
  <printOptions gridLines="1"/>
  <pageMargins left="0.70866141732283472" right="0.70866141732283472" top="0.74803149606299213" bottom="0.74803149606299213" header="0.31496062992125984" footer="0.31496062992125984"/>
  <pageSetup paperSize="9" scale="97" orientation="landscape" r:id="rId1"/>
  <headerFooter alignWithMargins="0">
    <oddHeader>&amp;C&amp;"Calibri"&amp;10&amp;K000000[IN CONFIDENCE RELEASE EXTERNAL]&amp;1#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30"/>
  <sheetViews>
    <sheetView zoomScaleNormal="100" workbookViewId="0">
      <selection activeCell="J7" sqref="J7"/>
    </sheetView>
  </sheetViews>
  <sheetFormatPr defaultColWidth="9.1796875" defaultRowHeight="12.5" x14ac:dyDescent="0.25"/>
  <cols>
    <col min="1" max="2" width="23.54296875" style="13" customWidth="1"/>
    <col min="3" max="5" width="27.54296875" style="13" customWidth="1"/>
    <col min="6" max="16384" width="9.1796875" style="14"/>
  </cols>
  <sheetData>
    <row r="1" spans="1:6" ht="36" customHeight="1" x14ac:dyDescent="0.25">
      <c r="A1" s="163" t="s">
        <v>24</v>
      </c>
      <c r="B1" s="163"/>
      <c r="C1" s="163"/>
      <c r="D1" s="163"/>
      <c r="E1" s="163"/>
    </row>
    <row r="2" spans="1:6" ht="36" customHeight="1" x14ac:dyDescent="0.25">
      <c r="A2" s="48" t="s">
        <v>8</v>
      </c>
      <c r="B2" s="151" t="str">
        <f>Travel!B2</f>
        <v>Inland Revenue</v>
      </c>
      <c r="C2" s="151"/>
      <c r="D2" s="151"/>
      <c r="E2" s="151"/>
    </row>
    <row r="3" spans="1:6" ht="36" customHeight="1" x14ac:dyDescent="0.25">
      <c r="A3" s="48" t="s">
        <v>9</v>
      </c>
      <c r="B3" s="152" t="str">
        <f>Travel!B3</f>
        <v>Naomi Ferguson</v>
      </c>
      <c r="C3" s="152"/>
      <c r="D3" s="152"/>
      <c r="E3" s="152"/>
    </row>
    <row r="4" spans="1:6" ht="36" customHeight="1" x14ac:dyDescent="0.25">
      <c r="A4" s="48" t="s">
        <v>3</v>
      </c>
      <c r="B4" s="152" t="str">
        <f>Travel!B4</f>
        <v>1 July 2016 to 30 June 2017</v>
      </c>
      <c r="C4" s="152"/>
      <c r="D4" s="152"/>
      <c r="E4" s="152"/>
    </row>
    <row r="5" spans="1:6" ht="36" customHeight="1" x14ac:dyDescent="0.25">
      <c r="A5" s="191" t="s">
        <v>46</v>
      </c>
      <c r="B5" s="192"/>
      <c r="C5" s="169"/>
      <c r="D5" s="169"/>
      <c r="E5" s="170"/>
    </row>
    <row r="6" spans="1:6" ht="36" customHeight="1" x14ac:dyDescent="0.25">
      <c r="A6" s="188" t="s">
        <v>45</v>
      </c>
      <c r="B6" s="189"/>
      <c r="C6" s="189"/>
      <c r="D6" s="189"/>
      <c r="E6" s="190"/>
    </row>
    <row r="7" spans="1:6" ht="36" customHeight="1" x14ac:dyDescent="0.35">
      <c r="A7" s="186" t="s">
        <v>6</v>
      </c>
      <c r="B7" s="187"/>
      <c r="C7" s="5"/>
      <c r="D7" s="5"/>
      <c r="E7" s="23"/>
    </row>
    <row r="8" spans="1:6" ht="26" x14ac:dyDescent="0.3">
      <c r="A8" s="24" t="s">
        <v>0</v>
      </c>
      <c r="B8" s="2" t="s">
        <v>74</v>
      </c>
      <c r="C8" s="2" t="s">
        <v>33</v>
      </c>
      <c r="D8" s="2" t="s">
        <v>28</v>
      </c>
      <c r="E8" s="10" t="s">
        <v>2</v>
      </c>
    </row>
    <row r="9" spans="1:6" ht="25" x14ac:dyDescent="0.25">
      <c r="A9" s="140" t="s">
        <v>71</v>
      </c>
      <c r="B9" s="140">
        <v>190</v>
      </c>
      <c r="C9" s="140" t="s">
        <v>72</v>
      </c>
      <c r="D9" s="140" t="s">
        <v>73</v>
      </c>
      <c r="E9" s="140" t="s">
        <v>67</v>
      </c>
      <c r="F9" s="96"/>
    </row>
    <row r="10" spans="1:6" ht="25" x14ac:dyDescent="0.25">
      <c r="A10" s="140" t="s">
        <v>63</v>
      </c>
      <c r="B10" s="141">
        <v>1836</v>
      </c>
      <c r="C10" s="140" t="s">
        <v>65</v>
      </c>
      <c r="D10" s="140" t="s">
        <v>66</v>
      </c>
      <c r="E10" s="140" t="s">
        <v>67</v>
      </c>
      <c r="F10" s="96"/>
    </row>
    <row r="11" spans="1:6" ht="25" x14ac:dyDescent="0.25">
      <c r="A11" s="134" t="s">
        <v>68</v>
      </c>
      <c r="B11" s="142">
        <v>60.87</v>
      </c>
      <c r="C11" s="142" t="s">
        <v>70</v>
      </c>
      <c r="D11" s="142" t="s">
        <v>69</v>
      </c>
      <c r="E11" s="140" t="s">
        <v>75</v>
      </c>
    </row>
    <row r="12" spans="1:6" x14ac:dyDescent="0.25">
      <c r="A12" s="134" t="s">
        <v>109</v>
      </c>
      <c r="B12" s="142">
        <v>371.57</v>
      </c>
      <c r="C12" s="142" t="s">
        <v>106</v>
      </c>
      <c r="D12" s="142" t="s">
        <v>107</v>
      </c>
      <c r="E12" s="140" t="s">
        <v>110</v>
      </c>
    </row>
    <row r="13" spans="1:6" x14ac:dyDescent="0.25">
      <c r="A13" s="134" t="s">
        <v>109</v>
      </c>
      <c r="B13" s="142">
        <v>106.95</v>
      </c>
      <c r="C13" s="142" t="s">
        <v>108</v>
      </c>
      <c r="D13" s="142" t="s">
        <v>107</v>
      </c>
      <c r="E13" s="140" t="s">
        <v>110</v>
      </c>
    </row>
    <row r="14" spans="1:6" ht="14.15" customHeight="1" x14ac:dyDescent="0.25">
      <c r="A14" s="37" t="s">
        <v>14</v>
      </c>
      <c r="B14" s="69">
        <f>SUM(B9:B13)</f>
        <v>2565.39</v>
      </c>
      <c r="C14" s="18"/>
      <c r="D14" s="19"/>
      <c r="E14" s="36"/>
    </row>
    <row r="15" spans="1:6" ht="14.15" customHeight="1" x14ac:dyDescent="0.25">
      <c r="A15" s="71"/>
      <c r="B15" s="69"/>
      <c r="C15" s="18"/>
      <c r="D15" s="19"/>
      <c r="E15" s="94"/>
    </row>
    <row r="16" spans="1:6" ht="14.15" customHeight="1" x14ac:dyDescent="0.25">
      <c r="A16" s="88"/>
      <c r="B16" s="58"/>
      <c r="C16" s="89"/>
      <c r="D16" s="89"/>
      <c r="E16" s="90"/>
    </row>
    <row r="17" spans="1:6" ht="13" x14ac:dyDescent="0.3">
      <c r="A17" s="45" t="s">
        <v>25</v>
      </c>
      <c r="B17" s="73"/>
      <c r="C17" s="73"/>
      <c r="D17" s="73"/>
      <c r="E17" s="75"/>
    </row>
    <row r="18" spans="1:6" x14ac:dyDescent="0.25">
      <c r="A18" s="179" t="s">
        <v>50</v>
      </c>
      <c r="B18" s="147"/>
      <c r="C18" s="147"/>
      <c r="D18" s="73"/>
      <c r="E18" s="75"/>
    </row>
    <row r="19" spans="1:6" ht="14.15" customHeight="1" x14ac:dyDescent="0.25">
      <c r="A19" s="55" t="s">
        <v>20</v>
      </c>
      <c r="B19" s="56"/>
      <c r="C19" s="73"/>
      <c r="D19" s="73"/>
      <c r="E19" s="75"/>
    </row>
    <row r="20" spans="1:6" x14ac:dyDescent="0.25">
      <c r="A20" s="53" t="s">
        <v>31</v>
      </c>
      <c r="B20" s="54"/>
      <c r="C20" s="74"/>
      <c r="D20" s="73"/>
      <c r="E20" s="75"/>
    </row>
    <row r="21" spans="1:6" ht="12.65" customHeight="1" x14ac:dyDescent="0.25">
      <c r="A21" s="174" t="s">
        <v>27</v>
      </c>
      <c r="B21" s="175"/>
      <c r="C21" s="175"/>
      <c r="D21" s="175"/>
      <c r="E21" s="176"/>
      <c r="F21" s="17"/>
    </row>
    <row r="22" spans="1:6" x14ac:dyDescent="0.25">
      <c r="A22" s="53" t="s">
        <v>47</v>
      </c>
      <c r="B22" s="54"/>
      <c r="C22" s="74"/>
      <c r="D22" s="74"/>
      <c r="E22" s="12"/>
      <c r="F22" s="74"/>
    </row>
    <row r="23" spans="1:6" ht="12.75" customHeight="1" x14ac:dyDescent="0.25">
      <c r="A23" s="177" t="s">
        <v>39</v>
      </c>
      <c r="B23" s="178"/>
      <c r="C23" s="79"/>
      <c r="D23" s="79"/>
      <c r="E23" s="81"/>
      <c r="F23" s="79"/>
    </row>
    <row r="24" spans="1:6" x14ac:dyDescent="0.25">
      <c r="A24" s="91"/>
      <c r="B24" s="59"/>
      <c r="C24" s="92"/>
      <c r="D24" s="92"/>
      <c r="E24" s="93"/>
      <c r="F24" s="17"/>
    </row>
    <row r="25" spans="1:6" x14ac:dyDescent="0.25">
      <c r="A25" s="21"/>
      <c r="B25" s="16"/>
      <c r="C25" s="16"/>
      <c r="D25" s="16"/>
      <c r="E25" s="52"/>
      <c r="F25" s="17"/>
    </row>
    <row r="26" spans="1:6" x14ac:dyDescent="0.25">
      <c r="A26" s="21"/>
      <c r="B26" s="16"/>
      <c r="C26" s="16"/>
      <c r="D26" s="16"/>
      <c r="E26" s="52"/>
      <c r="F26" s="17"/>
    </row>
    <row r="27" spans="1:6" x14ac:dyDescent="0.25">
      <c r="A27" s="21"/>
      <c r="B27" s="16"/>
      <c r="C27" s="16"/>
      <c r="D27" s="16"/>
      <c r="E27" s="52"/>
      <c r="F27" s="17"/>
    </row>
    <row r="28" spans="1:6" x14ac:dyDescent="0.25">
      <c r="A28" s="21"/>
      <c r="B28" s="16"/>
      <c r="C28" s="16"/>
      <c r="D28" s="16"/>
      <c r="E28" s="52"/>
      <c r="F28" s="17"/>
    </row>
    <row r="29" spans="1:6" x14ac:dyDescent="0.25">
      <c r="A29" s="52"/>
      <c r="B29" s="52"/>
      <c r="C29" s="52"/>
      <c r="D29" s="52"/>
      <c r="E29" s="52"/>
    </row>
    <row r="30" spans="1:6" x14ac:dyDescent="0.25">
      <c r="A30" s="52"/>
      <c r="B30" s="52"/>
      <c r="C30" s="52"/>
      <c r="D30" s="52"/>
      <c r="E30" s="52"/>
    </row>
  </sheetData>
  <mergeCells count="10">
    <mergeCell ref="A23:B23"/>
    <mergeCell ref="A21:E21"/>
    <mergeCell ref="A1:E1"/>
    <mergeCell ref="A18:C18"/>
    <mergeCell ref="A7:B7"/>
    <mergeCell ref="B2:E2"/>
    <mergeCell ref="B3:E3"/>
    <mergeCell ref="B4:E4"/>
    <mergeCell ref="A6:E6"/>
    <mergeCell ref="A5:E5"/>
  </mergeCells>
  <printOptions gridLines="1"/>
  <pageMargins left="0.70866141732283472" right="0.70866141732283472" top="0.74803149606299213" bottom="0.74803149606299213" header="0.31496062992125984" footer="0.31496062992125984"/>
  <pageSetup paperSize="9" scale="93" orientation="landscape" r:id="rId1"/>
  <headerFooter alignWithMargins="0">
    <oddHeader>&amp;C&amp;"Calibri"&amp;10&amp;K000000[IN CONFIDENCE RELEASE EXTERNAL]&amp;1#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Travel</vt:lpstr>
      <vt:lpstr>Hospitality</vt:lpstr>
      <vt:lpstr>Gifts and Benefits</vt:lpstr>
      <vt:lpstr>All other  expenses</vt:lpstr>
      <vt:lpstr>'All other  expenses'!Print_Area</vt:lpstr>
      <vt:lpstr>'Gifts and Benefits'!Print_Area</vt:lpstr>
      <vt:lpstr>Hospitality!Print_Area</vt:lpstr>
      <vt:lpstr>Travel!Print_Area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2017-06-13T23:11:03Z</dcterms:created>
  <dcterms:modified xsi:type="dcterms:W3CDTF">2021-07-28T00:08:39Z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4f9a836-ebe9-47d4-a5f2-4f849d9a8815_Enabled">
    <vt:lpwstr>true</vt:lpwstr>
  </property>
  <property fmtid="{D5CDD505-2E9C-101B-9397-08002B2CF9AE}" pid="3" name="MSIP_Label_64f9a836-ebe9-47d4-a5f2-4f849d9a8815_SetDate">
    <vt:lpwstr>2021-07-28T00:08:13Z</vt:lpwstr>
  </property>
  <property fmtid="{D5CDD505-2E9C-101B-9397-08002B2CF9AE}" pid="4" name="MSIP_Label_64f9a836-ebe9-47d4-a5f2-4f849d9a8815_Method">
    <vt:lpwstr>Privileged</vt:lpwstr>
  </property>
  <property fmtid="{D5CDD505-2E9C-101B-9397-08002B2CF9AE}" pid="5" name="MSIP_Label_64f9a836-ebe9-47d4-a5f2-4f849d9a8815_Name">
    <vt:lpwstr>64f9a836-ebe9-47d4-a5f2-4f849d9a8815</vt:lpwstr>
  </property>
  <property fmtid="{D5CDD505-2E9C-101B-9397-08002B2CF9AE}" pid="6" name="MSIP_Label_64f9a836-ebe9-47d4-a5f2-4f849d9a8815_SiteId">
    <vt:lpwstr>fb39e3e9-23a9-404e-93a2-b42a87d94f35</vt:lpwstr>
  </property>
  <property fmtid="{D5CDD505-2E9C-101B-9397-08002B2CF9AE}" pid="7" name="MSIP_Label_64f9a836-ebe9-47d4-a5f2-4f849d9a8815_ActionId">
    <vt:lpwstr>0a833662-aa6a-4f0c-97a9-43ac1080af2b</vt:lpwstr>
  </property>
  <property fmtid="{D5CDD505-2E9C-101B-9397-08002B2CF9AE}" pid="8" name="MSIP_Label_64f9a836-ebe9-47d4-a5f2-4f849d9a8815_ContentBits">
    <vt:lpwstr>1</vt:lpwstr>
  </property>
</Properties>
</file>