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https://irnz.sharepoint.com/sites/SW-Performance-Reporting/Reporting/Product Reporting/KiwiSaver/Monthly Web/Monthly Webstats - 202502/"/>
    </mc:Choice>
  </mc:AlternateContent>
  <xr:revisionPtr revIDLastSave="916" documentId="8_{2BA17318-8806-4908-9A3F-E04295943900}" xr6:coauthVersionLast="47" xr6:coauthVersionMax="47" xr10:uidLastSave="{0B346AC2-720C-4DFC-9ECD-B7F27F5CE621}"/>
  <bookViews>
    <workbookView xWindow="-120" yWindow="-120" windowWidth="29040" windowHeight="15720" tabRatio="795" activeTab="11" xr2:uid="{00000000-000D-0000-FFFF-FFFF00000000}"/>
  </bookViews>
  <sheets>
    <sheet name="Menu" sheetId="1" r:id="rId1"/>
    <sheet name="Demographics" sheetId="3" r:id="rId2"/>
    <sheet name="Opt Outs" sheetId="4" r:id="rId3"/>
    <sheet name="Enrolment" sheetId="5" r:id="rId4"/>
    <sheet name="Exiting" sheetId="6" r:id="rId5"/>
    <sheet name="Payments to Providers" sheetId="8" r:id="rId6"/>
    <sheet name="Scheme Entry" sheetId="9" r:id="rId7"/>
    <sheet name="Scheme Transfer" sheetId="10" r:id="rId8"/>
    <sheet name="Suspensions1" sheetId="11" r:id="rId9"/>
    <sheet name="Suspensions2" sheetId="12" r:id="rId10"/>
    <sheet name="Amount Withdrawn" sheetId="2" r:id="rId11"/>
    <sheet name="Number of Withdrawals" sheetId="7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8" l="1"/>
  <c r="M12" i="5"/>
  <c r="N12" i="5"/>
  <c r="N16" i="6"/>
  <c r="B12" i="5"/>
  <c r="N23" i="12"/>
  <c r="M23" i="12" l="1"/>
  <c r="L23" i="12"/>
  <c r="K23" i="12"/>
  <c r="J23" i="12"/>
  <c r="I23" i="12"/>
  <c r="H23" i="12"/>
  <c r="G23" i="12"/>
  <c r="F23" i="12"/>
  <c r="E23" i="12"/>
  <c r="D23" i="12"/>
  <c r="C23" i="12"/>
  <c r="B23" i="12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M16" i="6"/>
  <c r="L16" i="6"/>
  <c r="K16" i="6"/>
  <c r="J16" i="6"/>
  <c r="I16" i="6"/>
  <c r="H16" i="6"/>
  <c r="G16" i="6"/>
  <c r="F16" i="6"/>
  <c r="E16" i="6"/>
  <c r="D16" i="6"/>
  <c r="C16" i="6"/>
  <c r="B16" i="6"/>
  <c r="C12" i="5"/>
  <c r="D12" i="5"/>
  <c r="E12" i="5"/>
  <c r="F12" i="5"/>
  <c r="G12" i="5"/>
  <c r="H12" i="5"/>
  <c r="I12" i="5"/>
  <c r="J12" i="5"/>
  <c r="K12" i="5"/>
  <c r="L12" i="5"/>
  <c r="N12" i="11" l="1"/>
  <c r="M12" i="11"/>
  <c r="L12" i="11"/>
  <c r="K12" i="11"/>
  <c r="J12" i="11"/>
  <c r="I12" i="11"/>
  <c r="H12" i="11"/>
  <c r="G12" i="11"/>
  <c r="F12" i="11"/>
  <c r="E12" i="11"/>
  <c r="D12" i="11"/>
  <c r="C12" i="11"/>
  <c r="B12" i="1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M17" i="8"/>
  <c r="L17" i="8"/>
  <c r="K17" i="8"/>
  <c r="J17" i="8"/>
  <c r="I17" i="8"/>
  <c r="H17" i="8"/>
  <c r="G17" i="8"/>
  <c r="F17" i="8"/>
  <c r="E17" i="8"/>
  <c r="D17" i="8"/>
  <c r="C17" i="8"/>
  <c r="B17" i="8"/>
  <c r="N14" i="8"/>
  <c r="M14" i="8"/>
  <c r="L14" i="8"/>
  <c r="L18" i="8" s="1"/>
  <c r="K14" i="8"/>
  <c r="J14" i="8"/>
  <c r="I14" i="8"/>
  <c r="H14" i="8"/>
  <c r="G14" i="8"/>
  <c r="F14" i="8"/>
  <c r="E14" i="8"/>
  <c r="D14" i="8"/>
  <c r="D18" i="8" s="1"/>
  <c r="C14" i="8"/>
  <c r="B14" i="8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E18" i="8" l="1"/>
  <c r="F18" i="8"/>
  <c r="I18" i="8"/>
  <c r="B18" i="8"/>
  <c r="H18" i="8"/>
  <c r="J18" i="8"/>
  <c r="N18" i="8"/>
  <c r="M18" i="8"/>
  <c r="C18" i="8"/>
  <c r="G18" i="8"/>
  <c r="K18" i="8"/>
</calcChain>
</file>

<file path=xl/sharedStrings.xml><?xml version="1.0" encoding="utf-8"?>
<sst xmlns="http://schemas.openxmlformats.org/spreadsheetml/2006/main" count="188" uniqueCount="114">
  <si>
    <t>Link</t>
  </si>
  <si>
    <t>Description</t>
  </si>
  <si>
    <t>Section</t>
  </si>
  <si>
    <t>Demographics</t>
  </si>
  <si>
    <t>Number of active/provisional KiwiSaver members, by age</t>
  </si>
  <si>
    <t>Opt-Outs</t>
  </si>
  <si>
    <t>Non-active members (closures and opt-outs)</t>
  </si>
  <si>
    <t>Opt Outs</t>
  </si>
  <si>
    <t>Enrolment</t>
  </si>
  <si>
    <t>Number of active/provisional KiwiSaver members, by enrolment method</t>
  </si>
  <si>
    <t>Exiting</t>
  </si>
  <si>
    <t>Number of closed KiwiSaver accounts</t>
  </si>
  <si>
    <t>Payments to Providers</t>
  </si>
  <si>
    <t>Payments from Inland Revenue to KiwiSaver Scheme Providers</t>
  </si>
  <si>
    <t>Scheme Entry</t>
  </si>
  <si>
    <t>Number of active/provisional KiwiSaver members, by scheme entry method</t>
  </si>
  <si>
    <t>Scheme Transfer</t>
  </si>
  <si>
    <t>KiwiSaver Scheme Transfers</t>
  </si>
  <si>
    <t>Suspensions1</t>
  </si>
  <si>
    <t>Number of savings suspensions, by type</t>
  </si>
  <si>
    <t>Suspensions</t>
  </si>
  <si>
    <t>Suspensions2</t>
  </si>
  <si>
    <t>Number of savings suspensions, by duration</t>
  </si>
  <si>
    <t>Amount Withdrawn</t>
  </si>
  <si>
    <t>Amount of KiwiSaver Funds Withdrawn, by withdrawal reason</t>
  </si>
  <si>
    <t>Number of Withdrawals</t>
  </si>
  <si>
    <t>Number of KiwiSaver Fund Withdrawals, by withdrawal reason</t>
  </si>
  <si>
    <t>Technical notes:</t>
  </si>
  <si>
    <t>1. Members who were automatically enrolled have a provisional period of 8 weeks in which they can decide to opt out.</t>
  </si>
  <si>
    <t>Age Band</t>
  </si>
  <si>
    <t>0 - 17</t>
  </si>
  <si>
    <t>18 - 24</t>
  </si>
  <si>
    <t>25 - 34</t>
  </si>
  <si>
    <t>35 - 44</t>
  </si>
  <si>
    <t>45 - 54</t>
  </si>
  <si>
    <t>55 - 64</t>
  </si>
  <si>
    <t>Age 65+</t>
  </si>
  <si>
    <t>No Information</t>
  </si>
  <si>
    <t>Total</t>
  </si>
  <si>
    <t>Source:</t>
  </si>
  <si>
    <t>Inland Revenue administration data.</t>
  </si>
  <si>
    <t>Return</t>
  </si>
  <si>
    <t>2. Closed accounts - since July 2012 members may be eligible to withdraw from KiwiSaver due to retirement.  Other reasons for closure are on the Exiting tab</t>
  </si>
  <si>
    <t>Status</t>
  </si>
  <si>
    <t>Closed</t>
  </si>
  <si>
    <t>Opted Out</t>
  </si>
  <si>
    <t>2. Enrolment method is the original enrolment method used to join KiwiSaver.</t>
  </si>
  <si>
    <t>Enrolment Method</t>
  </si>
  <si>
    <t>Automatically Enrolled - via Employer</t>
  </si>
  <si>
    <t>Opt In Via Employer</t>
  </si>
  <si>
    <t>Opt In Via Provider ( Active Choice)</t>
  </si>
  <si>
    <t>1. Other primarily covers:</t>
  </si>
  <si>
    <t xml:space="preserve"> - invalid enrolment: customer hasn't met the KiwiSaver eligibility rules</t>
  </si>
  <si>
    <t xml:space="preserve"> - incorrect enroment: customer meets eligibility rules but has been incorrectly enrolled</t>
  </si>
  <si>
    <t>2. Permanent emigration includes KiwiSaver members who transfer to an Australian Super scheme</t>
  </si>
  <si>
    <t>Closure reason</t>
  </si>
  <si>
    <t>Death</t>
  </si>
  <si>
    <t>Other</t>
  </si>
  <si>
    <t>Permanent emigration</t>
  </si>
  <si>
    <t>Retirement</t>
  </si>
  <si>
    <t>Serious illness</t>
  </si>
  <si>
    <t>1. Figures are gross and do not include payments refunded by providers to Inland Revenue.</t>
  </si>
  <si>
    <t>2. Figures do not include KiwiSaver contributions held by Inland Revenue.</t>
  </si>
  <si>
    <t>3. GC figures represent all GC paid to KiwiSaver providers. Figures exclude GC paid to complying funds.</t>
  </si>
  <si>
    <t>4. Voluntary contributions include only those made through IR, and exclude payments made directly to providers.</t>
  </si>
  <si>
    <t>Funds to providers (gross) $m</t>
  </si>
  <si>
    <t>Employee deductions</t>
  </si>
  <si>
    <t>Employer contributions</t>
  </si>
  <si>
    <t>Voluntary contributions</t>
  </si>
  <si>
    <t>Total member and employer</t>
  </si>
  <si>
    <t>Government contribution (GC)</t>
  </si>
  <si>
    <t>Interest</t>
  </si>
  <si>
    <t>Total crown</t>
  </si>
  <si>
    <t>Total payments to providers</t>
  </si>
  <si>
    <t>Number of active KiwiSaver members, by scheme entry method</t>
  </si>
  <si>
    <t>1. Scheme entry method is the method members have used to enter their current scheme.</t>
  </si>
  <si>
    <t>Scheme Entry Method</t>
  </si>
  <si>
    <t>Default allocated</t>
  </si>
  <si>
    <t>Employer nominated</t>
  </si>
  <si>
    <t>Active choice</t>
  </si>
  <si>
    <t>1. Figures do not include transfers within the provisional period.</t>
  </si>
  <si>
    <t>2. Figures only represent transfers within KiwiSaver schemes, transfers within complying funds are excluded.</t>
  </si>
  <si>
    <t>3. Figures exclude transfers as a result of scheme mergers.</t>
  </si>
  <si>
    <t>Transfers</t>
  </si>
  <si>
    <t>Note:</t>
  </si>
  <si>
    <r>
      <t>T</t>
    </r>
    <r>
      <rPr>
        <sz val="9"/>
        <rFont val="Aptos"/>
      </rPr>
      <t>hese figures are total transfers out</t>
    </r>
  </si>
  <si>
    <t>1. Active members can request savings suspensions. There are two types of savings suspension:</t>
  </si>
  <si>
    <t>a. ordinary - can be granted to any member after 12 months of membership</t>
  </si>
  <si>
    <t>b. financial hardship - can be granted earlier for members in financial hardship.</t>
  </si>
  <si>
    <t>Suspension Type</t>
  </si>
  <si>
    <t>Financial Hardship</t>
  </si>
  <si>
    <t>Ordinary</t>
  </si>
  <si>
    <t xml:space="preserve">1. Only active members can request a savings supension. </t>
  </si>
  <si>
    <t>2. There are two types of savings suspensions:</t>
  </si>
  <si>
    <t>b .financial hardship - can be granted earlier for members in financial hardship.</t>
  </si>
  <si>
    <t>3. A savings suspension can be for a period between three months to one year.</t>
  </si>
  <si>
    <t>4. Prior to 1 April 2019 savings suspensions were called contributions holidays and could be granted for a period between three months to five years.</t>
  </si>
  <si>
    <t>5. A KiwiSaver member can apply for a new savings suspension at any time, they do not need to wait for their current suspension to expire.</t>
  </si>
  <si>
    <t>Duration (Months)</t>
  </si>
  <si>
    <t>1. Figures are what has been provided by Scheme Providers to Inland Revenue and may not be 100% of all funds withdrawn.</t>
  </si>
  <si>
    <t>2. Figures do not cover all types of withdrawals, for example, IR does not capture retirement withdrawals.</t>
  </si>
  <si>
    <t>3. Members can withdraw funds under both categories within the same period.</t>
  </si>
  <si>
    <t>4. Data for each month is as at a point in time and does not reflect any subsequent reversals or late approvals.</t>
  </si>
  <si>
    <t>Source: Inland Revenue administration data.</t>
  </si>
  <si>
    <t>Month</t>
  </si>
  <si>
    <t>First Home</t>
  </si>
  <si>
    <t>1. Figures are what has been provided by Scheme Providers to Inland Revenue and may not be 100% of all fund withdrawals.</t>
  </si>
  <si>
    <t>2. Figures represent a distinct count of members.</t>
  </si>
  <si>
    <t>3. Figures are rounded to the nearest 10.</t>
  </si>
  <si>
    <t>4. Figures do not cover all types of withdrawals, for example, IR does not capture retirement withdrawals.</t>
  </si>
  <si>
    <t>5. Members can withdraw funds under both categories within the same period.</t>
  </si>
  <si>
    <t>6. Members can withdraw funds in more than one month, therefore monthly counts cannot be summed to find the number of members who made withdrawals during a year. For annual information, please see the 'Annual KiwiSaver statistics' file on the 'Datasets for KiwiSaver statistics' page.</t>
  </si>
  <si>
    <t>7. Data for each month is as at a point in time and does not reflect any subsequent reversals or late approvals.</t>
  </si>
  <si>
    <t>8. Please note that the October 2024 figures previously contained an error, which has since been fixed.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</si>
</sst>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ptos"/>
    </font>
    <font>
      <sz val="11"/>
      <color theme="1"/>
      <name val="Aptos"/>
    </font>
    <font>
      <u/>
      <sz val="11"/>
      <color theme="10"/>
      <name val="Aptos"/>
    </font>
    <font>
      <sz val="10"/>
      <color rgb="FF000000"/>
      <name val="Aptos"/>
    </font>
    <font>
      <b/>
      <sz val="13.5"/>
      <color rgb="FF333333"/>
      <name val="Aptos"/>
    </font>
    <font>
      <sz val="9"/>
      <color rgb="FF333333"/>
      <name val="Aptos"/>
    </font>
    <font>
      <b/>
      <u/>
      <sz val="9"/>
      <color rgb="FF333333"/>
      <name val="Aptos"/>
    </font>
    <font>
      <b/>
      <sz val="10"/>
      <color theme="0"/>
      <name val="Aptos"/>
    </font>
    <font>
      <sz val="10"/>
      <color rgb="FF333333"/>
      <name val="Aptos"/>
    </font>
    <font>
      <b/>
      <sz val="10"/>
      <name val="Aptos"/>
    </font>
    <font>
      <sz val="9"/>
      <color theme="1"/>
      <name val="Aptos"/>
    </font>
    <font>
      <sz val="10"/>
      <name val="Aptos"/>
    </font>
    <font>
      <b/>
      <sz val="9"/>
      <color theme="0"/>
      <name val="Aptos"/>
    </font>
    <font>
      <b/>
      <sz val="10"/>
      <color theme="1"/>
      <name val="Aptos"/>
    </font>
    <font>
      <sz val="9"/>
      <name val="Aptos"/>
    </font>
    <font>
      <sz val="10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00606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3" xfId="1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center" vertical="center" wrapText="1"/>
    </xf>
    <xf numFmtId="17" fontId="9" fillId="2" borderId="6" xfId="0" applyNumberFormat="1" applyFont="1" applyFill="1" applyBorder="1" applyAlignment="1">
      <alignment horizontal="right" vertical="center" wrapText="1" indent="1"/>
    </xf>
    <xf numFmtId="0" fontId="10" fillId="0" borderId="4" xfId="0" applyFont="1" applyBorder="1" applyAlignment="1">
      <alignment horizontal="left" wrapText="1"/>
    </xf>
    <xf numFmtId="3" fontId="10" fillId="0" borderId="4" xfId="0" applyNumberFormat="1" applyFont="1" applyBorder="1" applyAlignment="1">
      <alignment horizontal="right" wrapText="1"/>
    </xf>
    <xf numFmtId="3" fontId="10" fillId="0" borderId="5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wrapText="1"/>
    </xf>
    <xf numFmtId="0" fontId="11" fillId="0" borderId="4" xfId="0" applyFont="1" applyBorder="1" applyAlignment="1">
      <alignment horizontal="left" wrapText="1"/>
    </xf>
    <xf numFmtId="3" fontId="11" fillId="0" borderId="1" xfId="0" applyNumberFormat="1" applyFont="1" applyBorder="1" applyAlignment="1">
      <alignment wrapText="1"/>
    </xf>
    <xf numFmtId="0" fontId="12" fillId="0" borderId="0" xfId="0" applyFont="1"/>
    <xf numFmtId="0" fontId="4" fillId="0" borderId="0" xfId="1" applyFont="1"/>
    <xf numFmtId="3" fontId="10" fillId="0" borderId="5" xfId="0" applyNumberFormat="1" applyFont="1" applyBorder="1" applyAlignment="1">
      <alignment wrapText="1"/>
    </xf>
    <xf numFmtId="3" fontId="11" fillId="0" borderId="5" xfId="0" applyNumberFormat="1" applyFont="1" applyBorder="1" applyAlignment="1">
      <alignment wrapText="1"/>
    </xf>
    <xf numFmtId="17" fontId="9" fillId="2" borderId="7" xfId="0" applyNumberFormat="1" applyFont="1" applyFill="1" applyBorder="1" applyAlignment="1">
      <alignment horizontal="right" vertical="center" wrapText="1" indent="1"/>
    </xf>
    <xf numFmtId="17" fontId="9" fillId="2" borderId="14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right" wrapText="1"/>
    </xf>
    <xf numFmtId="3" fontId="11" fillId="0" borderId="4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center"/>
    </xf>
    <xf numFmtId="0" fontId="13" fillId="0" borderId="4" xfId="0" applyFont="1" applyBorder="1" applyAlignment="1">
      <alignment horizontal="left" wrapText="1"/>
    </xf>
    <xf numFmtId="3" fontId="13" fillId="0" borderId="4" xfId="0" applyNumberFormat="1" applyFont="1" applyBorder="1" applyAlignment="1">
      <alignment horizontal="right" wrapText="1"/>
    </xf>
    <xf numFmtId="3" fontId="13" fillId="0" borderId="5" xfId="0" applyNumberFormat="1" applyFont="1" applyBorder="1" applyAlignment="1">
      <alignment horizontal="right" wrapText="1"/>
    </xf>
    <xf numFmtId="3" fontId="13" fillId="0" borderId="10" xfId="0" applyNumberFormat="1" applyFont="1" applyBorder="1" applyAlignment="1">
      <alignment wrapText="1"/>
    </xf>
    <xf numFmtId="3" fontId="13" fillId="0" borderId="9" xfId="0" applyNumberFormat="1" applyFont="1" applyBorder="1" applyAlignment="1">
      <alignment wrapText="1"/>
    </xf>
    <xf numFmtId="3" fontId="11" fillId="0" borderId="9" xfId="0" applyNumberFormat="1" applyFont="1" applyBorder="1" applyAlignment="1">
      <alignment wrapText="1"/>
    </xf>
    <xf numFmtId="0" fontId="11" fillId="0" borderId="0" xfId="0" applyFont="1" applyAlignment="1">
      <alignment horizontal="left" wrapText="1"/>
    </xf>
    <xf numFmtId="3" fontId="11" fillId="0" borderId="0" xfId="0" applyNumberFormat="1" applyFont="1" applyAlignment="1">
      <alignment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4" fontId="3" fillId="0" borderId="5" xfId="0" applyNumberFormat="1" applyFont="1" applyBorder="1" applyAlignment="1">
      <alignment horizontal="right" wrapText="1"/>
    </xf>
    <xf numFmtId="4" fontId="3" fillId="0" borderId="8" xfId="0" applyNumberFormat="1" applyFont="1" applyBorder="1" applyAlignment="1">
      <alignment horizontal="right" wrapText="1"/>
    </xf>
    <xf numFmtId="4" fontId="3" fillId="0" borderId="11" xfId="0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left" wrapText="1"/>
    </xf>
    <xf numFmtId="4" fontId="15" fillId="0" borderId="4" xfId="0" applyNumberFormat="1" applyFont="1" applyBorder="1" applyAlignment="1">
      <alignment horizontal="right" wrapText="1"/>
    </xf>
    <xf numFmtId="4" fontId="15" fillId="0" borderId="5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7" fontId="9" fillId="2" borderId="12" xfId="0" applyNumberFormat="1" applyFont="1" applyFill="1" applyBorder="1" applyAlignment="1">
      <alignment horizontal="center" vertical="center" wrapText="1"/>
    </xf>
    <xf numFmtId="17" fontId="9" fillId="2" borderId="1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1" fillId="0" borderId="13" xfId="0" applyNumberFormat="1" applyFont="1" applyBorder="1" applyAlignment="1">
      <alignment wrapText="1"/>
    </xf>
    <xf numFmtId="17" fontId="9" fillId="2" borderId="4" xfId="0" applyNumberFormat="1" applyFont="1" applyFill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right" wrapText="1"/>
    </xf>
    <xf numFmtId="17" fontId="9" fillId="2" borderId="10" xfId="0" applyNumberFormat="1" applyFont="1" applyFill="1" applyBorder="1" applyAlignment="1">
      <alignment horizontal="right" vertical="center" wrapText="1" indent="1"/>
    </xf>
    <xf numFmtId="3" fontId="11" fillId="0" borderId="9" xfId="0" applyNumberFormat="1" applyFont="1" applyBorder="1" applyAlignment="1">
      <alignment horizontal="right" wrapText="1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7" fillId="0" borderId="0" xfId="0" applyFont="1"/>
    <xf numFmtId="0" fontId="9" fillId="2" borderId="1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" fontId="11" fillId="0" borderId="15" xfId="0" applyNumberFormat="1" applyFont="1" applyBorder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7" fontId="17" fillId="0" borderId="1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right" wrapText="1"/>
    </xf>
    <xf numFmtId="3" fontId="3" fillId="0" borderId="0" xfId="0" applyNumberFormat="1" applyFont="1"/>
    <xf numFmtId="9" fontId="3" fillId="0" borderId="0" xfId="0" applyNumberFormat="1" applyFont="1"/>
    <xf numFmtId="0" fontId="7" fillId="0" borderId="0" xfId="0" applyFont="1" applyAlignment="1">
      <alignment horizontal="left" wrapText="1"/>
    </xf>
    <xf numFmtId="17" fontId="5" fillId="0" borderId="1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7" fontId="9" fillId="2" borderId="16" xfId="0" applyNumberFormat="1" applyFont="1" applyFill="1" applyBorder="1" applyAlignment="1">
      <alignment horizontal="center" vertical="center" wrapText="1"/>
    </xf>
    <xf numFmtId="17" fontId="9" fillId="2" borderId="8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0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workbookViewId="0"/>
  </sheetViews>
  <sheetFormatPr defaultColWidth="9.140625" defaultRowHeight="15"/>
  <cols>
    <col min="1" max="1" width="23.42578125" style="4" bestFit="1" customWidth="1"/>
    <col min="2" max="2" width="75.42578125" style="4" bestFit="1" customWidth="1"/>
    <col min="3" max="3" width="23.42578125" style="4" bestFit="1" customWidth="1"/>
    <col min="4" max="16384" width="9.140625" style="4"/>
  </cols>
  <sheetData>
    <row r="1" spans="1:3">
      <c r="A1" s="1" t="s">
        <v>0</v>
      </c>
      <c r="B1" s="2" t="s">
        <v>1</v>
      </c>
      <c r="C1" s="3" t="s">
        <v>2</v>
      </c>
    </row>
    <row r="2" spans="1:3">
      <c r="A2" s="5" t="s">
        <v>3</v>
      </c>
      <c r="B2" s="6" t="s">
        <v>4</v>
      </c>
      <c r="C2" s="7" t="s">
        <v>3</v>
      </c>
    </row>
    <row r="3" spans="1:3">
      <c r="A3" s="5" t="s">
        <v>5</v>
      </c>
      <c r="B3" s="6" t="s">
        <v>6</v>
      </c>
      <c r="C3" s="7" t="s">
        <v>7</v>
      </c>
    </row>
    <row r="4" spans="1:3">
      <c r="A4" s="5" t="s">
        <v>8</v>
      </c>
      <c r="B4" s="6" t="s">
        <v>9</v>
      </c>
      <c r="C4" s="7" t="s">
        <v>8</v>
      </c>
    </row>
    <row r="5" spans="1:3">
      <c r="A5" s="5" t="s">
        <v>10</v>
      </c>
      <c r="B5" s="6" t="s">
        <v>11</v>
      </c>
      <c r="C5" s="7" t="s">
        <v>10</v>
      </c>
    </row>
    <row r="6" spans="1:3">
      <c r="A6" s="5" t="s">
        <v>12</v>
      </c>
      <c r="B6" s="6" t="s">
        <v>13</v>
      </c>
      <c r="C6" s="7" t="s">
        <v>12</v>
      </c>
    </row>
    <row r="7" spans="1:3">
      <c r="A7" s="5" t="s">
        <v>14</v>
      </c>
      <c r="B7" s="6" t="s">
        <v>15</v>
      </c>
      <c r="C7" s="7" t="s">
        <v>14</v>
      </c>
    </row>
    <row r="8" spans="1:3">
      <c r="A8" s="5" t="s">
        <v>16</v>
      </c>
      <c r="B8" s="6" t="s">
        <v>17</v>
      </c>
      <c r="C8" s="7" t="s">
        <v>16</v>
      </c>
    </row>
    <row r="9" spans="1:3">
      <c r="A9" s="5" t="s">
        <v>18</v>
      </c>
      <c r="B9" s="6" t="s">
        <v>19</v>
      </c>
      <c r="C9" s="7" t="s">
        <v>20</v>
      </c>
    </row>
    <row r="10" spans="1:3">
      <c r="A10" s="5" t="s">
        <v>21</v>
      </c>
      <c r="B10" s="6" t="s">
        <v>22</v>
      </c>
      <c r="C10" s="7" t="s">
        <v>20</v>
      </c>
    </row>
    <row r="11" spans="1:3">
      <c r="A11" s="5" t="s">
        <v>23</v>
      </c>
      <c r="B11" s="6" t="s">
        <v>24</v>
      </c>
      <c r="C11" s="7" t="s">
        <v>23</v>
      </c>
    </row>
    <row r="12" spans="1:3">
      <c r="A12" s="5" t="s">
        <v>25</v>
      </c>
      <c r="B12" s="6" t="s">
        <v>26</v>
      </c>
      <c r="C12" s="7" t="s">
        <v>25</v>
      </c>
    </row>
  </sheetData>
  <sortState xmlns:xlrd2="http://schemas.microsoft.com/office/spreadsheetml/2017/richdata2" ref="A2:C10">
    <sortCondition ref="C2:C10"/>
  </sortState>
  <hyperlinks>
    <hyperlink ref="A11" location="'Amount Withdrawn'!A1" display="Amount Withdrawn" xr:uid="{A51A4446-936E-4459-A089-11F1E4D74339}"/>
    <hyperlink ref="A2" location="Demographics!A1" display="Demographics" xr:uid="{F18327BE-2F28-4ECF-B9E1-E32D891F5168}"/>
    <hyperlink ref="A3" location="'Opt Outs'!A1" display="Opt Outs" xr:uid="{164EDC89-7CFF-49D1-90A2-B49821A37A2E}"/>
    <hyperlink ref="A4" location="Enrolment!A1" display="Enrolment" xr:uid="{053FD083-7593-4DFE-A4C4-4237AAEB2F85}"/>
    <hyperlink ref="A5" location="Exiting!A1" display="Exiting" xr:uid="{AB2D31B5-B450-4382-A25E-450D23C324EA}"/>
    <hyperlink ref="A12" location="'Number of Withdrawals'!A1" display="Number of Withdrawals" xr:uid="{91436C61-F0B2-4A4F-868B-FE9B9BFA3DA6}"/>
    <hyperlink ref="A6" location="'Payments to Providers'!A1" display="Payments to Providers" xr:uid="{4AAF1541-CAB8-4B17-BF46-09F690032F91}"/>
    <hyperlink ref="A7" location="'Scheme Entry'!A1" display="Scheme Entry" xr:uid="{AB12093B-85B0-4882-B510-BBE8FF823B5C}"/>
    <hyperlink ref="A8" location="'Scheme Transfer'!A1" display="Scheme Transfer" xr:uid="{5E3FB5A7-5F8A-4E8B-9A33-BC6EFEB3886F}"/>
    <hyperlink ref="A9" location="Suspensions1!A1" display="Suspensions1" xr:uid="{0EA105E3-5C8E-49FA-B9B4-6F5CC66C85A1}"/>
    <hyperlink ref="A10" location="Suspensions2!A1" display="Suspensions2" xr:uid="{6714A54A-DE04-4807-BA1F-A85E9737681C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EXTERNAL]&amp;1#_x000D_&amp;"Verdana"&amp;10&amp;K000000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C084-E13F-488D-86BF-D897C989514A}">
  <dimension ref="A1:N28"/>
  <sheetViews>
    <sheetView showGridLines="0" topLeftCell="A6" workbookViewId="0">
      <selection activeCell="B13" sqref="B13:B21"/>
    </sheetView>
  </sheetViews>
  <sheetFormatPr defaultColWidth="9.140625" defaultRowHeight="15"/>
  <cols>
    <col min="1" max="1" width="30.7109375" style="4" customWidth="1"/>
    <col min="2" max="14" width="10.5703125" style="4" customWidth="1"/>
    <col min="15" max="16384" width="9.140625" style="4"/>
  </cols>
  <sheetData>
    <row r="1" spans="1:14" ht="18">
      <c r="A1" s="78" t="s">
        <v>22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</row>
    <row r="4" spans="1:14">
      <c r="A4" s="10" t="s">
        <v>92</v>
      </c>
    </row>
    <row r="5" spans="1:14">
      <c r="A5" s="10" t="s">
        <v>93</v>
      </c>
    </row>
    <row r="6" spans="1:14">
      <c r="A6" s="10" t="s">
        <v>87</v>
      </c>
    </row>
    <row r="7" spans="1:14">
      <c r="A7" s="10" t="s">
        <v>94</v>
      </c>
    </row>
    <row r="8" spans="1:14">
      <c r="A8" s="10" t="s">
        <v>95</v>
      </c>
    </row>
    <row r="9" spans="1:14">
      <c r="A9" s="10" t="s">
        <v>96</v>
      </c>
      <c r="B9" s="62"/>
      <c r="C9" s="62"/>
      <c r="D9" s="62"/>
      <c r="E9" s="62"/>
      <c r="F9" s="62"/>
      <c r="G9" s="62"/>
      <c r="H9" s="62"/>
      <c r="I9" s="62"/>
      <c r="J9" s="8"/>
      <c r="K9" s="8"/>
      <c r="L9" s="8"/>
      <c r="M9" s="8"/>
      <c r="N9" s="8"/>
    </row>
    <row r="10" spans="1:14">
      <c r="A10" s="63" t="s">
        <v>97</v>
      </c>
      <c r="B10" s="62"/>
      <c r="C10" s="62"/>
      <c r="D10" s="62"/>
      <c r="E10" s="62"/>
      <c r="F10" s="62"/>
      <c r="G10" s="62"/>
      <c r="H10" s="62"/>
      <c r="I10" s="62"/>
      <c r="J10" s="8"/>
      <c r="K10" s="8"/>
      <c r="L10" s="8"/>
      <c r="M10" s="8"/>
      <c r="N10" s="8"/>
    </row>
    <row r="1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64" t="s">
        <v>98</v>
      </c>
      <c r="B12" s="26">
        <v>45382</v>
      </c>
      <c r="C12" s="26">
        <v>45412</v>
      </c>
      <c r="D12" s="26">
        <v>45443</v>
      </c>
      <c r="E12" s="26">
        <v>45473</v>
      </c>
      <c r="F12" s="26">
        <v>45504</v>
      </c>
      <c r="G12" s="26">
        <v>45535</v>
      </c>
      <c r="H12" s="26">
        <v>45565</v>
      </c>
      <c r="I12" s="26">
        <v>45596</v>
      </c>
      <c r="J12" s="26">
        <v>45626</v>
      </c>
      <c r="K12" s="26">
        <v>45657</v>
      </c>
      <c r="L12" s="26">
        <v>45688</v>
      </c>
      <c r="M12" s="26">
        <v>45716</v>
      </c>
      <c r="N12" s="26">
        <v>45747</v>
      </c>
    </row>
    <row r="13" spans="1:14">
      <c r="A13" s="65">
        <v>3</v>
      </c>
      <c r="B13" s="54">
        <v>1783</v>
      </c>
      <c r="C13" s="54">
        <v>1888</v>
      </c>
      <c r="D13" s="54">
        <v>1987</v>
      </c>
      <c r="E13" s="54">
        <v>1944</v>
      </c>
      <c r="F13" s="54">
        <v>1936</v>
      </c>
      <c r="G13" s="54">
        <v>1851</v>
      </c>
      <c r="H13" s="54">
        <v>1787</v>
      </c>
      <c r="I13" s="54">
        <v>1798</v>
      </c>
      <c r="J13" s="54">
        <v>1945</v>
      </c>
      <c r="K13" s="54">
        <v>2002</v>
      </c>
      <c r="L13" s="54">
        <v>2026</v>
      </c>
      <c r="M13" s="54">
        <v>1919</v>
      </c>
      <c r="N13" s="54">
        <v>1867</v>
      </c>
    </row>
    <row r="14" spans="1:14">
      <c r="A14" s="65">
        <v>4</v>
      </c>
      <c r="B14" s="54">
        <v>560</v>
      </c>
      <c r="C14" s="54">
        <v>589</v>
      </c>
      <c r="D14" s="54">
        <v>649</v>
      </c>
      <c r="E14" s="54">
        <v>641</v>
      </c>
      <c r="F14" s="54">
        <v>620</v>
      </c>
      <c r="G14" s="54">
        <v>620</v>
      </c>
      <c r="H14" s="54">
        <v>648</v>
      </c>
      <c r="I14" s="54">
        <v>728</v>
      </c>
      <c r="J14" s="54">
        <v>816</v>
      </c>
      <c r="K14" s="54">
        <v>788</v>
      </c>
      <c r="L14" s="54">
        <v>730</v>
      </c>
      <c r="M14" s="54">
        <v>656</v>
      </c>
      <c r="N14" s="54">
        <v>567</v>
      </c>
    </row>
    <row r="15" spans="1:14">
      <c r="A15" s="65">
        <v>5</v>
      </c>
      <c r="B15" s="54">
        <v>451</v>
      </c>
      <c r="C15" s="54">
        <v>431</v>
      </c>
      <c r="D15" s="54">
        <v>449</v>
      </c>
      <c r="E15" s="54">
        <v>447</v>
      </c>
      <c r="F15" s="54">
        <v>465</v>
      </c>
      <c r="G15" s="54">
        <v>575</v>
      </c>
      <c r="H15" s="54">
        <v>617</v>
      </c>
      <c r="I15" s="54">
        <v>623</v>
      </c>
      <c r="J15" s="54">
        <v>607</v>
      </c>
      <c r="K15" s="54">
        <v>572</v>
      </c>
      <c r="L15" s="54">
        <v>522</v>
      </c>
      <c r="M15" s="54">
        <v>474</v>
      </c>
      <c r="N15" s="54">
        <v>414</v>
      </c>
    </row>
    <row r="16" spans="1:14">
      <c r="A16" s="65">
        <v>6</v>
      </c>
      <c r="B16" s="54">
        <v>4456</v>
      </c>
      <c r="C16" s="54">
        <v>4606</v>
      </c>
      <c r="D16" s="54">
        <v>4647</v>
      </c>
      <c r="E16" s="54">
        <v>4777</v>
      </c>
      <c r="F16" s="54">
        <v>4938</v>
      </c>
      <c r="G16" s="54">
        <v>4991</v>
      </c>
      <c r="H16" s="54">
        <v>5021</v>
      </c>
      <c r="I16" s="54">
        <v>5015</v>
      </c>
      <c r="J16" s="54">
        <v>4978</v>
      </c>
      <c r="K16" s="54">
        <v>4869</v>
      </c>
      <c r="L16" s="54">
        <v>4796</v>
      </c>
      <c r="M16" s="54">
        <v>4715</v>
      </c>
      <c r="N16" s="54">
        <v>4651</v>
      </c>
    </row>
    <row r="17" spans="1:14">
      <c r="A17" s="65">
        <v>7</v>
      </c>
      <c r="B17" s="54">
        <v>316</v>
      </c>
      <c r="C17" s="54">
        <v>317</v>
      </c>
      <c r="D17" s="54">
        <v>381</v>
      </c>
      <c r="E17" s="54">
        <v>420</v>
      </c>
      <c r="F17" s="54">
        <v>453</v>
      </c>
      <c r="G17" s="54">
        <v>452</v>
      </c>
      <c r="H17" s="54">
        <v>458</v>
      </c>
      <c r="I17" s="54">
        <v>471</v>
      </c>
      <c r="J17" s="54">
        <v>454</v>
      </c>
      <c r="K17" s="54">
        <v>408</v>
      </c>
      <c r="L17" s="54">
        <v>362</v>
      </c>
      <c r="M17" s="54">
        <v>342</v>
      </c>
      <c r="N17" s="54">
        <v>331</v>
      </c>
    </row>
    <row r="18" spans="1:14">
      <c r="A18" s="65">
        <v>8</v>
      </c>
      <c r="B18" s="54">
        <v>544</v>
      </c>
      <c r="C18" s="54">
        <v>587</v>
      </c>
      <c r="D18" s="54">
        <v>651</v>
      </c>
      <c r="E18" s="54">
        <v>669</v>
      </c>
      <c r="F18" s="54">
        <v>692</v>
      </c>
      <c r="G18" s="54">
        <v>725</v>
      </c>
      <c r="H18" s="54">
        <v>730</v>
      </c>
      <c r="I18" s="54">
        <v>732</v>
      </c>
      <c r="J18" s="54">
        <v>731</v>
      </c>
      <c r="K18" s="54">
        <v>677</v>
      </c>
      <c r="L18" s="54">
        <v>611</v>
      </c>
      <c r="M18" s="54">
        <v>594</v>
      </c>
      <c r="N18" s="54">
        <v>536</v>
      </c>
    </row>
    <row r="19" spans="1:14">
      <c r="A19" s="65">
        <v>9</v>
      </c>
      <c r="B19" s="54">
        <v>440</v>
      </c>
      <c r="C19" s="54">
        <v>470</v>
      </c>
      <c r="D19" s="54">
        <v>489</v>
      </c>
      <c r="E19" s="54">
        <v>512</v>
      </c>
      <c r="F19" s="54">
        <v>534</v>
      </c>
      <c r="G19" s="54">
        <v>526</v>
      </c>
      <c r="H19" s="54">
        <v>536</v>
      </c>
      <c r="I19" s="54">
        <v>534</v>
      </c>
      <c r="J19" s="54">
        <v>485</v>
      </c>
      <c r="K19" s="54">
        <v>439</v>
      </c>
      <c r="L19" s="54">
        <v>411</v>
      </c>
      <c r="M19" s="54">
        <v>415</v>
      </c>
      <c r="N19" s="54">
        <v>412</v>
      </c>
    </row>
    <row r="20" spans="1:14">
      <c r="A20" s="65">
        <v>10</v>
      </c>
      <c r="B20" s="54">
        <v>607</v>
      </c>
      <c r="C20" s="54">
        <v>638</v>
      </c>
      <c r="D20" s="54">
        <v>664</v>
      </c>
      <c r="E20" s="54">
        <v>676</v>
      </c>
      <c r="F20" s="54">
        <v>691</v>
      </c>
      <c r="G20" s="54">
        <v>686</v>
      </c>
      <c r="H20" s="54">
        <v>690</v>
      </c>
      <c r="I20" s="54">
        <v>711</v>
      </c>
      <c r="J20" s="54">
        <v>694</v>
      </c>
      <c r="K20" s="54">
        <v>636</v>
      </c>
      <c r="L20" s="54">
        <v>617</v>
      </c>
      <c r="M20" s="54">
        <v>615</v>
      </c>
      <c r="N20" s="54">
        <v>607</v>
      </c>
    </row>
    <row r="21" spans="1:14">
      <c r="A21" s="65">
        <v>11</v>
      </c>
      <c r="B21" s="54">
        <v>142</v>
      </c>
      <c r="C21" s="54">
        <v>148</v>
      </c>
      <c r="D21" s="54">
        <v>152</v>
      </c>
      <c r="E21" s="54">
        <v>154</v>
      </c>
      <c r="F21" s="54">
        <v>165</v>
      </c>
      <c r="G21" s="54">
        <v>164</v>
      </c>
      <c r="H21" s="54">
        <v>165</v>
      </c>
      <c r="I21" s="54">
        <v>167</v>
      </c>
      <c r="J21" s="54">
        <v>166</v>
      </c>
      <c r="K21" s="54">
        <v>169</v>
      </c>
      <c r="L21" s="54">
        <v>162</v>
      </c>
      <c r="M21" s="54">
        <v>164</v>
      </c>
      <c r="N21" s="54">
        <v>163</v>
      </c>
    </row>
    <row r="22" spans="1:14">
      <c r="A22" s="65">
        <v>12</v>
      </c>
      <c r="B22" s="54">
        <v>76995</v>
      </c>
      <c r="C22" s="54">
        <v>78065</v>
      </c>
      <c r="D22" s="54">
        <v>78329</v>
      </c>
      <c r="E22" s="54">
        <v>78678</v>
      </c>
      <c r="F22" s="54">
        <v>79336</v>
      </c>
      <c r="G22" s="54">
        <v>78426</v>
      </c>
      <c r="H22" s="54">
        <v>78016</v>
      </c>
      <c r="I22" s="54">
        <v>77424</v>
      </c>
      <c r="J22" s="54">
        <v>76850</v>
      </c>
      <c r="K22" s="54">
        <v>76092</v>
      </c>
      <c r="L22" s="54">
        <v>75531</v>
      </c>
      <c r="M22" s="54">
        <v>75596</v>
      </c>
      <c r="N22" s="54">
        <v>74881</v>
      </c>
    </row>
    <row r="23" spans="1:14">
      <c r="A23" s="66" t="s">
        <v>38</v>
      </c>
      <c r="B23" s="67">
        <f>SUM(B13:B22)</f>
        <v>86294</v>
      </c>
      <c r="C23" s="67">
        <f>SUM(C13:C22)</f>
        <v>87739</v>
      </c>
      <c r="D23" s="67">
        <f>SUM(D13:D22)</f>
        <v>88398</v>
      </c>
      <c r="E23" s="67">
        <f>SUM(E13:E22)</f>
        <v>88918</v>
      </c>
      <c r="F23" s="67">
        <f>SUM(F13:F22)</f>
        <v>89830</v>
      </c>
      <c r="G23" s="67">
        <f>SUM(G13:G22)</f>
        <v>89016</v>
      </c>
      <c r="H23" s="67">
        <f>SUM(H13:H22)</f>
        <v>88668</v>
      </c>
      <c r="I23" s="67">
        <f>SUM(I13:I22)</f>
        <v>88203</v>
      </c>
      <c r="J23" s="67">
        <f>SUM(J13:J22)</f>
        <v>87726</v>
      </c>
      <c r="K23" s="67">
        <f>SUM(K13:K22)</f>
        <v>86652</v>
      </c>
      <c r="L23" s="67">
        <f>SUM(L13:L22)</f>
        <v>85768</v>
      </c>
      <c r="M23" s="67">
        <f>SUM(M13:M22)</f>
        <v>85490</v>
      </c>
      <c r="N23" s="67">
        <f>SUM(N13:N22)</f>
        <v>84429</v>
      </c>
    </row>
    <row r="24" spans="1:14">
      <c r="A24" s="36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>
      <c r="A25" s="21" t="s">
        <v>39</v>
      </c>
      <c r="B25" s="21" t="s">
        <v>40</v>
      </c>
    </row>
    <row r="26" spans="1:14">
      <c r="A26" s="21"/>
      <c r="B26" s="21"/>
    </row>
    <row r="28" spans="1:14">
      <c r="A28" s="22" t="s">
        <v>41</v>
      </c>
    </row>
  </sheetData>
  <mergeCells count="1">
    <mergeCell ref="A1:N1"/>
  </mergeCells>
  <hyperlinks>
    <hyperlink ref="A28" location="Menu!A1" display="Return" xr:uid="{75241FE1-B1AF-400E-934B-EB96610E92EE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B9597-283D-4E94-8D37-0CA37C1B7F45}">
  <dimension ref="A1:N118"/>
  <sheetViews>
    <sheetView showGridLines="0" workbookViewId="0">
      <selection sqref="A1:N1"/>
    </sheetView>
  </sheetViews>
  <sheetFormatPr defaultColWidth="9.140625" defaultRowHeight="15"/>
  <cols>
    <col min="1" max="1" width="11.140625" style="4" customWidth="1"/>
    <col min="2" max="3" width="21.5703125" style="4" customWidth="1"/>
    <col min="4" max="14" width="15.7109375" style="4" customWidth="1"/>
    <col min="15" max="16384" width="9.140625" style="4"/>
  </cols>
  <sheetData>
    <row r="1" spans="1:14" ht="18">
      <c r="A1" s="78" t="s">
        <v>24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99</v>
      </c>
      <c r="B4" s="10"/>
    </row>
    <row r="5" spans="1:14">
      <c r="A5" s="10" t="s">
        <v>100</v>
      </c>
      <c r="B5" s="10"/>
    </row>
    <row r="6" spans="1:14">
      <c r="A6" s="10" t="s">
        <v>101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 t="s">
        <v>102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21" t="s">
        <v>103</v>
      </c>
      <c r="B9" s="68"/>
      <c r="C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>
      <c r="B10" s="8"/>
      <c r="C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22" t="s">
        <v>41</v>
      </c>
      <c r="B11" s="8"/>
      <c r="C11" s="8"/>
      <c r="D11" s="22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21"/>
      <c r="B12" s="21"/>
    </row>
    <row r="13" spans="1:14">
      <c r="B13" s="80" t="s">
        <v>23</v>
      </c>
      <c r="C13" s="81"/>
      <c r="D13" s="81"/>
    </row>
    <row r="14" spans="1:14">
      <c r="A14" s="26" t="s">
        <v>104</v>
      </c>
      <c r="B14" s="12" t="s">
        <v>90</v>
      </c>
      <c r="C14" s="12" t="s">
        <v>105</v>
      </c>
      <c r="D14" s="12" t="s">
        <v>38</v>
      </c>
    </row>
    <row r="15" spans="1:14">
      <c r="A15" s="69">
        <v>42583</v>
      </c>
      <c r="B15" s="70">
        <v>5761307</v>
      </c>
      <c r="C15" s="31">
        <v>49892764</v>
      </c>
      <c r="D15" s="58">
        <v>55654071</v>
      </c>
    </row>
    <row r="16" spans="1:14">
      <c r="A16" s="69">
        <v>42614</v>
      </c>
      <c r="B16" s="70">
        <v>5850037</v>
      </c>
      <c r="C16" s="31">
        <v>47526741</v>
      </c>
      <c r="D16" s="58">
        <v>53376778</v>
      </c>
    </row>
    <row r="17" spans="1:4">
      <c r="A17" s="69">
        <v>42644</v>
      </c>
      <c r="B17" s="70">
        <v>5369266</v>
      </c>
      <c r="C17" s="31">
        <v>43464191</v>
      </c>
      <c r="D17" s="58">
        <v>48833457</v>
      </c>
    </row>
    <row r="18" spans="1:4">
      <c r="A18" s="69">
        <v>42675</v>
      </c>
      <c r="B18" s="70">
        <v>6023002</v>
      </c>
      <c r="C18" s="31">
        <v>53303468</v>
      </c>
      <c r="D18" s="58">
        <v>59326470</v>
      </c>
    </row>
    <row r="19" spans="1:4">
      <c r="A19" s="69">
        <v>42705</v>
      </c>
      <c r="B19" s="70">
        <v>7538260</v>
      </c>
      <c r="C19" s="31">
        <v>51237918</v>
      </c>
      <c r="D19" s="58">
        <v>58776178</v>
      </c>
    </row>
    <row r="20" spans="1:4">
      <c r="A20" s="69">
        <v>42736</v>
      </c>
      <c r="B20" s="70">
        <v>5365649</v>
      </c>
      <c r="C20" s="31">
        <v>37804333</v>
      </c>
      <c r="D20" s="58">
        <v>43169982</v>
      </c>
    </row>
    <row r="21" spans="1:4">
      <c r="A21" s="69">
        <v>42767</v>
      </c>
      <c r="B21" s="70">
        <v>6822602</v>
      </c>
      <c r="C21" s="31">
        <v>44594846</v>
      </c>
      <c r="D21" s="58">
        <v>51417448</v>
      </c>
    </row>
    <row r="22" spans="1:4">
      <c r="A22" s="69">
        <v>42795</v>
      </c>
      <c r="B22" s="70">
        <v>7194931</v>
      </c>
      <c r="C22" s="31">
        <v>124037099</v>
      </c>
      <c r="D22" s="58">
        <v>131232030</v>
      </c>
    </row>
    <row r="23" spans="1:4">
      <c r="A23" s="69">
        <v>42826</v>
      </c>
      <c r="B23" s="70">
        <v>6137516</v>
      </c>
      <c r="C23" s="31">
        <v>44836024</v>
      </c>
      <c r="D23" s="58">
        <v>50973540</v>
      </c>
    </row>
    <row r="24" spans="1:4">
      <c r="A24" s="69">
        <v>42856</v>
      </c>
      <c r="B24" s="70">
        <v>9202588</v>
      </c>
      <c r="C24" s="31">
        <v>62755381</v>
      </c>
      <c r="D24" s="58">
        <v>71957969</v>
      </c>
    </row>
    <row r="25" spans="1:4">
      <c r="A25" s="69">
        <v>42887</v>
      </c>
      <c r="B25" s="70">
        <v>8462671</v>
      </c>
      <c r="C25" s="31">
        <v>52994398</v>
      </c>
      <c r="D25" s="58">
        <v>61457069</v>
      </c>
    </row>
    <row r="26" spans="1:4">
      <c r="A26" s="69">
        <v>42917</v>
      </c>
      <c r="B26" s="70">
        <v>7949450</v>
      </c>
      <c r="C26" s="31">
        <v>51555751</v>
      </c>
      <c r="D26" s="58">
        <v>59505201</v>
      </c>
    </row>
    <row r="27" spans="1:4">
      <c r="A27" s="69">
        <v>42948</v>
      </c>
      <c r="B27" s="70">
        <v>8222856</v>
      </c>
      <c r="C27" s="31">
        <v>57746632</v>
      </c>
      <c r="D27" s="58">
        <v>65969488</v>
      </c>
    </row>
    <row r="28" spans="1:4">
      <c r="A28" s="69">
        <v>42979</v>
      </c>
      <c r="B28" s="70">
        <v>8143552</v>
      </c>
      <c r="C28" s="31">
        <v>54076465</v>
      </c>
      <c r="D28" s="58">
        <v>62220017</v>
      </c>
    </row>
    <row r="29" spans="1:4">
      <c r="A29" s="69">
        <v>43009</v>
      </c>
      <c r="B29" s="70">
        <v>9560457</v>
      </c>
      <c r="C29" s="31">
        <v>56926931</v>
      </c>
      <c r="D29" s="58">
        <v>66487388</v>
      </c>
    </row>
    <row r="30" spans="1:4">
      <c r="A30" s="69">
        <v>43040</v>
      </c>
      <c r="B30" s="70">
        <v>9212209</v>
      </c>
      <c r="C30" s="31">
        <v>71375711</v>
      </c>
      <c r="D30" s="58">
        <v>80587920</v>
      </c>
    </row>
    <row r="31" spans="1:4">
      <c r="A31" s="69">
        <v>43070</v>
      </c>
      <c r="B31" s="70">
        <v>9227480</v>
      </c>
      <c r="C31" s="31">
        <v>56040552</v>
      </c>
      <c r="D31" s="58">
        <v>65268033</v>
      </c>
    </row>
    <row r="32" spans="1:4">
      <c r="A32" s="69">
        <v>43101</v>
      </c>
      <c r="B32" s="70">
        <v>7339883</v>
      </c>
      <c r="C32" s="31">
        <v>55759576</v>
      </c>
      <c r="D32" s="58">
        <v>63099458</v>
      </c>
    </row>
    <row r="33" spans="1:4">
      <c r="A33" s="69">
        <v>43132</v>
      </c>
      <c r="B33" s="70">
        <v>7197366</v>
      </c>
      <c r="C33" s="31">
        <v>56836242</v>
      </c>
      <c r="D33" s="58">
        <v>64033607</v>
      </c>
    </row>
    <row r="34" spans="1:4">
      <c r="A34" s="69">
        <v>43160</v>
      </c>
      <c r="B34" s="70">
        <v>10126303</v>
      </c>
      <c r="C34" s="31">
        <v>80480220</v>
      </c>
      <c r="D34" s="58">
        <v>90606523</v>
      </c>
    </row>
    <row r="35" spans="1:4">
      <c r="A35" s="69">
        <v>43191</v>
      </c>
      <c r="B35" s="70">
        <v>8815920</v>
      </c>
      <c r="C35" s="31">
        <v>66676202</v>
      </c>
      <c r="D35" s="58">
        <v>75492123</v>
      </c>
    </row>
    <row r="36" spans="1:4">
      <c r="A36" s="69">
        <v>43221</v>
      </c>
      <c r="B36" s="70">
        <v>9997108</v>
      </c>
      <c r="C36" s="31">
        <v>89390205</v>
      </c>
      <c r="D36" s="58">
        <v>99387313</v>
      </c>
    </row>
    <row r="37" spans="1:4">
      <c r="A37" s="69">
        <v>43252</v>
      </c>
      <c r="B37" s="70">
        <v>8750805</v>
      </c>
      <c r="C37" s="31">
        <v>71656828</v>
      </c>
      <c r="D37" s="58">
        <v>80407632</v>
      </c>
    </row>
    <row r="38" spans="1:4">
      <c r="A38" s="69">
        <v>43282</v>
      </c>
      <c r="B38" s="70">
        <v>8406912</v>
      </c>
      <c r="C38" s="31">
        <v>77580337</v>
      </c>
      <c r="D38" s="58">
        <v>85987249</v>
      </c>
    </row>
    <row r="39" spans="1:4">
      <c r="A39" s="69">
        <v>43313</v>
      </c>
      <c r="B39" s="70">
        <v>9378397</v>
      </c>
      <c r="C39" s="31">
        <v>81243614</v>
      </c>
      <c r="D39" s="58">
        <v>90622011</v>
      </c>
    </row>
    <row r="40" spans="1:4">
      <c r="A40" s="69">
        <v>43344</v>
      </c>
      <c r="B40" s="70">
        <v>8179043</v>
      </c>
      <c r="C40" s="31">
        <v>74078602</v>
      </c>
      <c r="D40" s="58">
        <v>82257645</v>
      </c>
    </row>
    <row r="41" spans="1:4">
      <c r="A41" s="69">
        <v>43374</v>
      </c>
      <c r="B41" s="70">
        <v>8721830</v>
      </c>
      <c r="C41" s="31">
        <v>79596586</v>
      </c>
      <c r="D41" s="58">
        <v>88318416</v>
      </c>
    </row>
    <row r="42" spans="1:4">
      <c r="A42" s="69">
        <v>43405</v>
      </c>
      <c r="B42" s="70">
        <v>9375873</v>
      </c>
      <c r="C42" s="31">
        <v>96466532</v>
      </c>
      <c r="D42" s="58">
        <v>105842404</v>
      </c>
    </row>
    <row r="43" spans="1:4">
      <c r="A43" s="69">
        <v>43435</v>
      </c>
      <c r="B43" s="70">
        <v>8872785</v>
      </c>
      <c r="C43" s="31">
        <v>76265589</v>
      </c>
      <c r="D43" s="58">
        <v>85138374</v>
      </c>
    </row>
    <row r="44" spans="1:4">
      <c r="A44" s="69">
        <v>43466</v>
      </c>
      <c r="B44" s="70">
        <v>7897220</v>
      </c>
      <c r="C44" s="31">
        <v>59392205</v>
      </c>
      <c r="D44" s="58">
        <v>67289425</v>
      </c>
    </row>
    <row r="45" spans="1:4">
      <c r="A45" s="69">
        <v>43497</v>
      </c>
      <c r="B45" s="70">
        <v>9368114</v>
      </c>
      <c r="C45" s="31">
        <v>80929395</v>
      </c>
      <c r="D45" s="58">
        <v>90297510</v>
      </c>
    </row>
    <row r="46" spans="1:4">
      <c r="A46" s="69">
        <v>43525</v>
      </c>
      <c r="B46" s="70">
        <v>10243316</v>
      </c>
      <c r="C46" s="31">
        <v>95086179</v>
      </c>
      <c r="D46" s="58">
        <v>105329494</v>
      </c>
    </row>
    <row r="47" spans="1:4">
      <c r="A47" s="69">
        <v>43556</v>
      </c>
      <c r="B47" s="70">
        <v>7545357</v>
      </c>
      <c r="C47" s="31">
        <v>78670020</v>
      </c>
      <c r="D47" s="58">
        <v>86215377</v>
      </c>
    </row>
    <row r="48" spans="1:4">
      <c r="A48" s="69">
        <v>43586</v>
      </c>
      <c r="B48" s="70">
        <v>9350961</v>
      </c>
      <c r="C48" s="31">
        <v>105558793</v>
      </c>
      <c r="D48" s="58">
        <v>114909754</v>
      </c>
    </row>
    <row r="49" spans="1:4">
      <c r="A49" s="69">
        <v>43617</v>
      </c>
      <c r="B49" s="70">
        <v>7128989</v>
      </c>
      <c r="C49" s="31">
        <v>82014568</v>
      </c>
      <c r="D49" s="58">
        <v>89143557</v>
      </c>
    </row>
    <row r="50" spans="1:4">
      <c r="A50" s="69">
        <v>43647</v>
      </c>
      <c r="B50" s="70">
        <v>9742203</v>
      </c>
      <c r="C50" s="31">
        <v>100099865</v>
      </c>
      <c r="D50" s="58">
        <v>109842069</v>
      </c>
    </row>
    <row r="51" spans="1:4">
      <c r="A51" s="69">
        <v>43678</v>
      </c>
      <c r="B51" s="70">
        <v>8991414</v>
      </c>
      <c r="C51" s="31">
        <v>93621530</v>
      </c>
      <c r="D51" s="58">
        <v>102612943</v>
      </c>
    </row>
    <row r="52" spans="1:4">
      <c r="A52" s="69">
        <v>43709</v>
      </c>
      <c r="B52" s="70">
        <v>8744818</v>
      </c>
      <c r="C52" s="31">
        <v>89146229</v>
      </c>
      <c r="D52" s="58">
        <v>97891048</v>
      </c>
    </row>
    <row r="53" spans="1:4">
      <c r="A53" s="69">
        <v>43739</v>
      </c>
      <c r="B53" s="70">
        <v>9745600</v>
      </c>
      <c r="C53" s="31">
        <v>100884571</v>
      </c>
      <c r="D53" s="58">
        <v>110630171</v>
      </c>
    </row>
    <row r="54" spans="1:4">
      <c r="A54" s="69">
        <v>43770</v>
      </c>
      <c r="B54" s="70">
        <v>9068973</v>
      </c>
      <c r="C54" s="31">
        <v>110961035</v>
      </c>
      <c r="D54" s="58">
        <v>120030008</v>
      </c>
    </row>
    <row r="55" spans="1:4">
      <c r="A55" s="69">
        <v>43800</v>
      </c>
      <c r="B55" s="70">
        <v>11640902</v>
      </c>
      <c r="C55" s="31">
        <v>116170567</v>
      </c>
      <c r="D55" s="58">
        <v>127811470</v>
      </c>
    </row>
    <row r="56" spans="1:4">
      <c r="A56" s="69">
        <v>43831</v>
      </c>
      <c r="B56" s="70">
        <v>8654861</v>
      </c>
      <c r="C56" s="31">
        <v>79949114</v>
      </c>
      <c r="D56" s="58">
        <v>88603975</v>
      </c>
    </row>
    <row r="57" spans="1:4">
      <c r="A57" s="69">
        <v>43862</v>
      </c>
      <c r="B57" s="70">
        <v>8416854</v>
      </c>
      <c r="C57" s="31">
        <v>96621586</v>
      </c>
      <c r="D57" s="58">
        <v>105038440</v>
      </c>
    </row>
    <row r="58" spans="1:4">
      <c r="A58" s="69">
        <v>43891</v>
      </c>
      <c r="B58" s="70">
        <v>12722582</v>
      </c>
      <c r="C58" s="31">
        <v>151906184</v>
      </c>
      <c r="D58" s="58">
        <v>164628766</v>
      </c>
    </row>
    <row r="59" spans="1:4">
      <c r="A59" s="69">
        <v>43922</v>
      </c>
      <c r="B59" s="70">
        <v>13778921</v>
      </c>
      <c r="C59" s="31">
        <v>37235777</v>
      </c>
      <c r="D59" s="58">
        <v>51014698</v>
      </c>
    </row>
    <row r="60" spans="1:4">
      <c r="A60" s="69">
        <v>43952</v>
      </c>
      <c r="B60" s="70">
        <v>12951530</v>
      </c>
      <c r="C60" s="31">
        <v>63752434</v>
      </c>
      <c r="D60" s="58">
        <v>76703964</v>
      </c>
    </row>
    <row r="61" spans="1:4">
      <c r="A61" s="69">
        <v>43983</v>
      </c>
      <c r="B61" s="70">
        <v>11838256</v>
      </c>
      <c r="C61" s="31">
        <v>103797897</v>
      </c>
      <c r="D61" s="58">
        <v>115636153</v>
      </c>
    </row>
    <row r="62" spans="1:4">
      <c r="A62" s="69">
        <v>44013</v>
      </c>
      <c r="B62" s="70">
        <v>14975498</v>
      </c>
      <c r="C62" s="31">
        <v>128519957</v>
      </c>
      <c r="D62" s="58">
        <v>143495454</v>
      </c>
    </row>
    <row r="63" spans="1:4">
      <c r="A63" s="69">
        <v>44044</v>
      </c>
      <c r="B63" s="70">
        <v>14366060</v>
      </c>
      <c r="C63" s="31">
        <v>127562481</v>
      </c>
      <c r="D63" s="58">
        <v>141928541</v>
      </c>
    </row>
    <row r="64" spans="1:4">
      <c r="A64" s="69">
        <v>44075</v>
      </c>
      <c r="B64" s="70">
        <v>14266130</v>
      </c>
      <c r="C64" s="31">
        <v>137354906</v>
      </c>
      <c r="D64" s="58">
        <v>151621036</v>
      </c>
    </row>
    <row r="65" spans="1:4">
      <c r="A65" s="69">
        <v>44105</v>
      </c>
      <c r="B65" s="70">
        <v>13580547</v>
      </c>
      <c r="C65" s="31">
        <v>138540252</v>
      </c>
      <c r="D65" s="58">
        <v>152120798</v>
      </c>
    </row>
    <row r="66" spans="1:4">
      <c r="A66" s="69">
        <v>44136</v>
      </c>
      <c r="B66" s="70">
        <v>14018515</v>
      </c>
      <c r="C66" s="31">
        <v>144685996</v>
      </c>
      <c r="D66" s="58">
        <v>158704511</v>
      </c>
    </row>
    <row r="67" spans="1:4">
      <c r="A67" s="69">
        <v>44166</v>
      </c>
      <c r="B67" s="70">
        <v>16366348</v>
      </c>
      <c r="C67" s="31">
        <v>143497285</v>
      </c>
      <c r="D67" s="58">
        <v>159863633</v>
      </c>
    </row>
    <row r="68" spans="1:4">
      <c r="A68" s="69">
        <v>44197</v>
      </c>
      <c r="B68" s="70">
        <v>8856596</v>
      </c>
      <c r="C68" s="31">
        <v>95456036</v>
      </c>
      <c r="D68" s="58">
        <v>104312632</v>
      </c>
    </row>
    <row r="69" spans="1:4">
      <c r="A69" s="69">
        <v>44228</v>
      </c>
      <c r="B69" s="70">
        <v>10025257</v>
      </c>
      <c r="C69" s="31">
        <v>106645904</v>
      </c>
      <c r="D69" s="58">
        <v>116671161</v>
      </c>
    </row>
    <row r="70" spans="1:4">
      <c r="A70" s="69">
        <v>44256</v>
      </c>
      <c r="B70" s="70">
        <v>12371030</v>
      </c>
      <c r="C70" s="31">
        <v>159018437</v>
      </c>
      <c r="D70" s="58">
        <v>171389466</v>
      </c>
    </row>
    <row r="71" spans="1:4">
      <c r="A71" s="69">
        <v>44287</v>
      </c>
      <c r="B71" s="70">
        <v>8667084</v>
      </c>
      <c r="C71" s="31">
        <v>125971899</v>
      </c>
      <c r="D71" s="58">
        <v>134638983</v>
      </c>
    </row>
    <row r="72" spans="1:4">
      <c r="A72" s="69">
        <v>44317</v>
      </c>
      <c r="B72" s="70">
        <v>8285522</v>
      </c>
      <c r="C72" s="31">
        <v>150874224</v>
      </c>
      <c r="D72" s="58">
        <v>159159745</v>
      </c>
    </row>
    <row r="73" spans="1:4">
      <c r="A73" s="69">
        <v>44348</v>
      </c>
      <c r="B73" s="70">
        <v>9255973</v>
      </c>
      <c r="C73" s="31">
        <v>137502962</v>
      </c>
      <c r="D73" s="58">
        <v>146758935</v>
      </c>
    </row>
    <row r="74" spans="1:4">
      <c r="A74" s="69">
        <v>44378</v>
      </c>
      <c r="B74" s="70">
        <v>8585417</v>
      </c>
      <c r="C74" s="31">
        <v>136959557</v>
      </c>
      <c r="D74" s="58">
        <v>145544973</v>
      </c>
    </row>
    <row r="75" spans="1:4">
      <c r="A75" s="69">
        <v>44409</v>
      </c>
      <c r="B75" s="70">
        <v>8557764</v>
      </c>
      <c r="C75" s="31">
        <v>119139110</v>
      </c>
      <c r="D75" s="58">
        <v>127696874</v>
      </c>
    </row>
    <row r="76" spans="1:4">
      <c r="A76" s="69">
        <v>44440</v>
      </c>
      <c r="B76" s="70">
        <v>6767509</v>
      </c>
      <c r="C76" s="31">
        <v>100028931</v>
      </c>
      <c r="D76" s="58">
        <v>106796440</v>
      </c>
    </row>
    <row r="77" spans="1:4">
      <c r="A77" s="69">
        <v>44470</v>
      </c>
      <c r="B77" s="70">
        <v>7590725</v>
      </c>
      <c r="C77" s="31">
        <v>118379222</v>
      </c>
      <c r="D77" s="58">
        <v>125969947</v>
      </c>
    </row>
    <row r="78" spans="1:4">
      <c r="A78" s="69">
        <v>44501</v>
      </c>
      <c r="B78" s="70">
        <v>8778269</v>
      </c>
      <c r="C78" s="31">
        <v>143156962</v>
      </c>
      <c r="D78" s="58">
        <v>151935231</v>
      </c>
    </row>
    <row r="79" spans="1:4">
      <c r="A79" s="69">
        <v>44531</v>
      </c>
      <c r="B79" s="70">
        <v>10830556</v>
      </c>
      <c r="C79" s="31">
        <v>124410872</v>
      </c>
      <c r="D79" s="58">
        <v>135241428</v>
      </c>
    </row>
    <row r="80" spans="1:4">
      <c r="A80" s="69">
        <v>44562</v>
      </c>
      <c r="B80" s="70">
        <v>5954087</v>
      </c>
      <c r="C80" s="31">
        <v>76220328</v>
      </c>
      <c r="D80" s="58">
        <v>82174415</v>
      </c>
    </row>
    <row r="81" spans="1:8">
      <c r="A81" s="69">
        <v>44593</v>
      </c>
      <c r="B81" s="70">
        <v>8195547</v>
      </c>
      <c r="C81" s="31">
        <v>73058251</v>
      </c>
      <c r="D81" s="58">
        <v>81253799</v>
      </c>
    </row>
    <row r="82" spans="1:8">
      <c r="A82" s="69">
        <v>44621</v>
      </c>
      <c r="B82" s="70">
        <v>10679300</v>
      </c>
      <c r="C82" s="31">
        <v>102137908</v>
      </c>
      <c r="D82" s="58">
        <v>112817208</v>
      </c>
    </row>
    <row r="83" spans="1:8">
      <c r="A83" s="69">
        <v>44652</v>
      </c>
      <c r="B83" s="70">
        <v>7936514</v>
      </c>
      <c r="C83" s="31">
        <v>71992677</v>
      </c>
      <c r="D83" s="58">
        <v>79929191</v>
      </c>
    </row>
    <row r="84" spans="1:8">
      <c r="A84" s="69">
        <v>44682</v>
      </c>
      <c r="B84" s="70">
        <v>8924144</v>
      </c>
      <c r="C84" s="31">
        <v>89844598</v>
      </c>
      <c r="D84" s="58">
        <v>98768742</v>
      </c>
    </row>
    <row r="85" spans="1:8">
      <c r="A85" s="69">
        <v>44713</v>
      </c>
      <c r="B85" s="70">
        <v>7872419</v>
      </c>
      <c r="C85" s="31">
        <v>77583043</v>
      </c>
      <c r="D85" s="58">
        <v>85455462</v>
      </c>
    </row>
    <row r="86" spans="1:8">
      <c r="A86" s="69">
        <v>44743</v>
      </c>
      <c r="B86" s="70">
        <v>8734486</v>
      </c>
      <c r="C86" s="31">
        <v>73918752</v>
      </c>
      <c r="D86" s="58">
        <v>82653238</v>
      </c>
      <c r="E86" s="71"/>
      <c r="H86" s="72"/>
    </row>
    <row r="87" spans="1:8">
      <c r="A87" s="69">
        <v>44774</v>
      </c>
      <c r="B87" s="70">
        <v>11016928</v>
      </c>
      <c r="C87" s="31">
        <v>81324395</v>
      </c>
      <c r="D87" s="58">
        <v>92341323</v>
      </c>
    </row>
    <row r="88" spans="1:8">
      <c r="A88" s="69">
        <v>44805</v>
      </c>
      <c r="B88" s="70">
        <v>11190972</v>
      </c>
      <c r="C88" s="31">
        <v>70025756</v>
      </c>
      <c r="D88" s="58">
        <v>81216728</v>
      </c>
    </row>
    <row r="89" spans="1:8">
      <c r="A89" s="69">
        <v>44835</v>
      </c>
      <c r="B89" s="70">
        <v>10341234</v>
      </c>
      <c r="C89" s="31">
        <v>77686189</v>
      </c>
      <c r="D89" s="58">
        <v>88027423</v>
      </c>
    </row>
    <row r="90" spans="1:8">
      <c r="A90" s="69">
        <v>44866</v>
      </c>
      <c r="B90" s="70">
        <v>13203970</v>
      </c>
      <c r="C90" s="31">
        <v>89034011</v>
      </c>
      <c r="D90" s="58">
        <v>102237981</v>
      </c>
    </row>
    <row r="91" spans="1:8">
      <c r="A91" s="69">
        <v>44896</v>
      </c>
      <c r="B91" s="70">
        <v>14469449</v>
      </c>
      <c r="C91" s="31">
        <v>80934662</v>
      </c>
      <c r="D91" s="58">
        <v>95404111</v>
      </c>
    </row>
    <row r="92" spans="1:8">
      <c r="A92" s="69">
        <v>44927</v>
      </c>
      <c r="B92" s="70">
        <v>9363630</v>
      </c>
      <c r="C92" s="31">
        <v>48220290</v>
      </c>
      <c r="D92" s="58">
        <v>57583920</v>
      </c>
    </row>
    <row r="93" spans="1:8">
      <c r="A93" s="69">
        <v>44958</v>
      </c>
      <c r="B93" s="70">
        <v>13550846</v>
      </c>
      <c r="C93" s="31">
        <v>63336333</v>
      </c>
      <c r="D93" s="58">
        <v>76887179</v>
      </c>
    </row>
    <row r="94" spans="1:8">
      <c r="A94" s="69">
        <v>44986</v>
      </c>
      <c r="B94" s="70">
        <v>20291093</v>
      </c>
      <c r="C94" s="31">
        <v>88329636</v>
      </c>
      <c r="D94" s="58">
        <v>108620729</v>
      </c>
    </row>
    <row r="95" spans="1:8">
      <c r="A95" s="69">
        <v>45017</v>
      </c>
      <c r="B95" s="70">
        <v>14136967</v>
      </c>
      <c r="C95" s="31">
        <v>73251319</v>
      </c>
      <c r="D95" s="58">
        <v>87388286</v>
      </c>
    </row>
    <row r="96" spans="1:8">
      <c r="A96" s="69">
        <v>45047</v>
      </c>
      <c r="B96" s="70">
        <v>20394674</v>
      </c>
      <c r="C96" s="31">
        <v>106192450</v>
      </c>
      <c r="D96" s="58">
        <v>126587124</v>
      </c>
    </row>
    <row r="97" spans="1:5">
      <c r="A97" s="69">
        <v>45078</v>
      </c>
      <c r="B97" s="70">
        <v>18029879</v>
      </c>
      <c r="C97" s="31">
        <v>99823671</v>
      </c>
      <c r="D97" s="58">
        <v>117853549</v>
      </c>
      <c r="E97" s="71"/>
    </row>
    <row r="98" spans="1:5">
      <c r="A98" s="69">
        <v>45108</v>
      </c>
      <c r="B98" s="70">
        <v>17634559</v>
      </c>
      <c r="C98" s="31">
        <v>95953426</v>
      </c>
      <c r="D98" s="58">
        <v>113587985</v>
      </c>
      <c r="E98" s="71"/>
    </row>
    <row r="99" spans="1:5">
      <c r="A99" s="69">
        <v>45139</v>
      </c>
      <c r="B99" s="70">
        <v>21760592</v>
      </c>
      <c r="C99" s="31">
        <v>110769972</v>
      </c>
      <c r="D99" s="58">
        <v>132530564</v>
      </c>
      <c r="E99" s="71"/>
    </row>
    <row r="100" spans="1:5">
      <c r="A100" s="69">
        <v>45170</v>
      </c>
      <c r="B100" s="70">
        <v>21903071</v>
      </c>
      <c r="C100" s="31">
        <v>99691852</v>
      </c>
      <c r="D100" s="58">
        <v>121594923</v>
      </c>
    </row>
    <row r="101" spans="1:5">
      <c r="A101" s="69">
        <v>45200</v>
      </c>
      <c r="B101" s="70">
        <v>21494547.859999999</v>
      </c>
      <c r="C101" s="31">
        <v>104708757.34</v>
      </c>
      <c r="D101" s="58">
        <v>126203305.2</v>
      </c>
    </row>
    <row r="102" spans="1:5">
      <c r="A102" s="69">
        <v>45231</v>
      </c>
      <c r="B102" s="70">
        <v>24823035.579999998</v>
      </c>
      <c r="C102" s="31">
        <v>128820520.34</v>
      </c>
      <c r="D102" s="58">
        <v>153643555.92000002</v>
      </c>
    </row>
    <row r="103" spans="1:5">
      <c r="A103" s="69">
        <v>45261</v>
      </c>
      <c r="B103" s="70">
        <v>26883858.27</v>
      </c>
      <c r="C103" s="31">
        <v>110122149.17</v>
      </c>
      <c r="D103" s="58">
        <v>137006007.44</v>
      </c>
    </row>
    <row r="104" spans="1:5">
      <c r="A104" s="69">
        <v>45292</v>
      </c>
      <c r="B104" s="70">
        <v>19735351.530000001</v>
      </c>
      <c r="C104" s="31">
        <v>77522706.519999996</v>
      </c>
      <c r="D104" s="58">
        <v>97258058.049999997</v>
      </c>
    </row>
    <row r="105" spans="1:5">
      <c r="A105" s="69">
        <v>45323</v>
      </c>
      <c r="B105" s="70">
        <v>26435976.559999999</v>
      </c>
      <c r="C105" s="31">
        <v>105533622.11</v>
      </c>
      <c r="D105" s="58">
        <v>131969598.67</v>
      </c>
    </row>
    <row r="106" spans="1:5">
      <c r="A106" s="69">
        <v>45352</v>
      </c>
      <c r="B106" s="70">
        <v>29284757.870000001</v>
      </c>
      <c r="C106" s="31">
        <v>143682343.50999999</v>
      </c>
      <c r="D106" s="58">
        <v>172967101.38</v>
      </c>
    </row>
    <row r="107" spans="1:5">
      <c r="A107" s="69">
        <v>45383</v>
      </c>
      <c r="B107" s="31">
        <v>30147122.280000001</v>
      </c>
      <c r="C107" s="31">
        <v>129080985.98</v>
      </c>
      <c r="D107" s="58">
        <v>159228108.25999999</v>
      </c>
    </row>
    <row r="108" spans="1:5">
      <c r="A108" s="69">
        <v>45413</v>
      </c>
      <c r="B108" s="31">
        <v>32695577.370000001</v>
      </c>
      <c r="C108" s="31">
        <v>149783872.06</v>
      </c>
      <c r="D108" s="58">
        <v>182479449.43000001</v>
      </c>
    </row>
    <row r="109" spans="1:5">
      <c r="A109" s="69">
        <v>45444</v>
      </c>
      <c r="B109" s="31">
        <v>27662756.550000001</v>
      </c>
      <c r="C109" s="31">
        <v>129430614.70999999</v>
      </c>
      <c r="D109" s="58">
        <v>157093371.25999999</v>
      </c>
    </row>
    <row r="110" spans="1:5">
      <c r="A110" s="69">
        <v>45474</v>
      </c>
      <c r="B110" s="31">
        <v>35930630.549999997</v>
      </c>
      <c r="C110" s="31">
        <v>155400526.21000001</v>
      </c>
      <c r="D110" s="58">
        <v>191331156.75999999</v>
      </c>
    </row>
    <row r="111" spans="1:5">
      <c r="A111" s="69">
        <v>45505</v>
      </c>
      <c r="B111" s="31">
        <v>37992562.93</v>
      </c>
      <c r="C111" s="31">
        <v>145475421.18000001</v>
      </c>
      <c r="D111" s="58">
        <v>183467984.11000001</v>
      </c>
    </row>
    <row r="112" spans="1:5">
      <c r="A112" s="69">
        <v>45536</v>
      </c>
      <c r="B112" s="31">
        <v>35929717.079999998</v>
      </c>
      <c r="C112" s="31">
        <v>140832664.24000001</v>
      </c>
      <c r="D112" s="58">
        <v>176762381.31999999</v>
      </c>
    </row>
    <row r="113" spans="1:4">
      <c r="A113" s="69">
        <v>45566</v>
      </c>
      <c r="B113" s="31">
        <v>38380245.420000002</v>
      </c>
      <c r="C113" s="31">
        <v>166378776.53</v>
      </c>
      <c r="D113" s="58">
        <v>204759021.94999999</v>
      </c>
    </row>
    <row r="114" spans="1:4">
      <c r="A114" s="69">
        <v>45597</v>
      </c>
      <c r="B114" s="31">
        <v>43575613.25</v>
      </c>
      <c r="C114" s="31">
        <v>178610713.53999999</v>
      </c>
      <c r="D114" s="58">
        <v>222186326.78999999</v>
      </c>
    </row>
    <row r="115" spans="1:4">
      <c r="A115" s="69">
        <v>45627</v>
      </c>
      <c r="B115" s="31">
        <v>46006306.840000004</v>
      </c>
      <c r="C115" s="31">
        <v>147099711.72999999</v>
      </c>
      <c r="D115" s="58">
        <v>193106018.56999999</v>
      </c>
    </row>
    <row r="116" spans="1:4">
      <c r="A116" s="69">
        <v>45658</v>
      </c>
      <c r="B116" s="31">
        <v>33296859.109999999</v>
      </c>
      <c r="C116" s="31">
        <v>110037653.43000001</v>
      </c>
      <c r="D116" s="58">
        <v>143334512.54000002</v>
      </c>
    </row>
    <row r="117" spans="1:4">
      <c r="A117" s="69">
        <v>45689</v>
      </c>
      <c r="B117" s="31">
        <v>36970570.990000002</v>
      </c>
      <c r="C117" s="31">
        <v>149115687.06</v>
      </c>
      <c r="D117" s="58">
        <v>186086258.05000001</v>
      </c>
    </row>
    <row r="118" spans="1:4">
      <c r="A118" s="69">
        <v>45717</v>
      </c>
      <c r="B118" s="31">
        <v>44314666.579999998</v>
      </c>
      <c r="C118" s="31">
        <v>181168764.40000001</v>
      </c>
      <c r="D118" s="58">
        <v>225483430.98000002</v>
      </c>
    </row>
  </sheetData>
  <mergeCells count="2">
    <mergeCell ref="A1:N1"/>
    <mergeCell ref="B13:D13"/>
  </mergeCells>
  <hyperlinks>
    <hyperlink ref="A11" location="Menu!A1" display="Return" xr:uid="{D9CA58AD-60DF-404D-AF49-D44FC1626DA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2E3F-5FBF-40CA-A10B-EE4832EAF712}">
  <dimension ref="A1:N122"/>
  <sheetViews>
    <sheetView showGridLines="0" tabSelected="1" topLeftCell="A116" workbookViewId="0">
      <selection activeCell="E127" sqref="E127"/>
    </sheetView>
  </sheetViews>
  <sheetFormatPr defaultColWidth="9.140625" defaultRowHeight="15"/>
  <cols>
    <col min="1" max="1" width="13.140625" style="4" customWidth="1"/>
    <col min="2" max="3" width="21.7109375" style="4" customWidth="1"/>
    <col min="4" max="16384" width="9.140625" style="4"/>
  </cols>
  <sheetData>
    <row r="1" spans="1:14" ht="18">
      <c r="A1" s="78" t="s">
        <v>26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 s="49" customFormat="1">
      <c r="A4" s="10" t="s">
        <v>106</v>
      </c>
      <c r="B4" s="73"/>
    </row>
    <row r="5" spans="1:14" s="49" customFormat="1">
      <c r="A5" s="10" t="s">
        <v>107</v>
      </c>
      <c r="B5" s="73"/>
    </row>
    <row r="6" spans="1:14">
      <c r="A6" s="10" t="s">
        <v>108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0" t="s">
        <v>109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10" t="s">
        <v>110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10" t="s">
        <v>111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10" t="s">
        <v>112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10" t="s">
        <v>113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103</v>
      </c>
      <c r="B13" s="21"/>
    </row>
    <row r="15" spans="1:14">
      <c r="A15" s="22" t="s">
        <v>41</v>
      </c>
    </row>
    <row r="17" spans="1:4">
      <c r="B17" s="80" t="s">
        <v>25</v>
      </c>
      <c r="C17" s="81"/>
      <c r="D17" s="81"/>
    </row>
    <row r="18" spans="1:4">
      <c r="A18" s="12" t="s">
        <v>104</v>
      </c>
      <c r="B18" s="12" t="s">
        <v>90</v>
      </c>
      <c r="C18" s="12" t="s">
        <v>105</v>
      </c>
      <c r="D18" s="12" t="s">
        <v>38</v>
      </c>
    </row>
    <row r="19" spans="1:4">
      <c r="A19" s="74">
        <v>42583</v>
      </c>
      <c r="B19" s="75">
        <v>1150</v>
      </c>
      <c r="C19" s="75">
        <v>2540</v>
      </c>
      <c r="D19" s="24">
        <v>3690</v>
      </c>
    </row>
    <row r="20" spans="1:4">
      <c r="A20" s="74">
        <v>42614</v>
      </c>
      <c r="B20" s="75">
        <v>1160</v>
      </c>
      <c r="C20" s="75">
        <v>2450</v>
      </c>
      <c r="D20" s="24">
        <v>3610</v>
      </c>
    </row>
    <row r="21" spans="1:4">
      <c r="A21" s="74">
        <v>42644</v>
      </c>
      <c r="B21" s="76">
        <v>1050</v>
      </c>
      <c r="C21" s="75">
        <v>2210</v>
      </c>
      <c r="D21" s="24">
        <v>3250</v>
      </c>
    </row>
    <row r="22" spans="1:4">
      <c r="A22" s="74">
        <v>42675</v>
      </c>
      <c r="B22" s="76">
        <v>1210</v>
      </c>
      <c r="C22" s="75">
        <v>2790</v>
      </c>
      <c r="D22" s="24">
        <v>3990</v>
      </c>
    </row>
    <row r="23" spans="1:4">
      <c r="A23" s="74">
        <v>42705</v>
      </c>
      <c r="B23" s="76">
        <v>1370</v>
      </c>
      <c r="C23" s="75">
        <v>2650</v>
      </c>
      <c r="D23" s="24">
        <v>4020</v>
      </c>
    </row>
    <row r="24" spans="1:4">
      <c r="A24" s="74">
        <v>42736</v>
      </c>
      <c r="B24" s="76">
        <v>1100</v>
      </c>
      <c r="C24" s="75">
        <v>1850</v>
      </c>
      <c r="D24" s="24">
        <v>2950</v>
      </c>
    </row>
    <row r="25" spans="1:4">
      <c r="A25" s="74">
        <v>42767</v>
      </c>
      <c r="B25" s="76">
        <v>1310</v>
      </c>
      <c r="C25" s="75">
        <v>2210</v>
      </c>
      <c r="D25" s="24">
        <v>3520</v>
      </c>
    </row>
    <row r="26" spans="1:4">
      <c r="A26" s="74">
        <v>42795</v>
      </c>
      <c r="B26" s="76">
        <v>1390</v>
      </c>
      <c r="C26" s="75">
        <v>5990</v>
      </c>
      <c r="D26" s="24">
        <v>7380</v>
      </c>
    </row>
    <row r="27" spans="1:4">
      <c r="A27" s="74">
        <v>42826</v>
      </c>
      <c r="B27" s="76">
        <v>1170</v>
      </c>
      <c r="C27" s="75">
        <v>2170</v>
      </c>
      <c r="D27" s="24">
        <v>3340</v>
      </c>
    </row>
    <row r="28" spans="1:4">
      <c r="A28" s="74">
        <v>42856</v>
      </c>
      <c r="B28" s="76">
        <v>1550</v>
      </c>
      <c r="C28" s="75">
        <v>2970</v>
      </c>
      <c r="D28" s="24">
        <v>4520</v>
      </c>
    </row>
    <row r="29" spans="1:4">
      <c r="A29" s="74">
        <v>42887</v>
      </c>
      <c r="B29" s="76">
        <v>1540</v>
      </c>
      <c r="C29" s="75">
        <v>2630</v>
      </c>
      <c r="D29" s="24">
        <v>4160</v>
      </c>
    </row>
    <row r="30" spans="1:4">
      <c r="A30" s="74">
        <v>42917</v>
      </c>
      <c r="B30" s="76">
        <v>1510</v>
      </c>
      <c r="C30" s="75">
        <v>2540</v>
      </c>
      <c r="D30" s="24">
        <v>4050</v>
      </c>
    </row>
    <row r="31" spans="1:4">
      <c r="A31" s="74">
        <v>42948</v>
      </c>
      <c r="B31" s="76">
        <v>1620</v>
      </c>
      <c r="C31" s="75">
        <v>2730</v>
      </c>
      <c r="D31" s="24">
        <v>4350</v>
      </c>
    </row>
    <row r="32" spans="1:4">
      <c r="A32" s="74">
        <v>42979</v>
      </c>
      <c r="B32" s="76">
        <v>1620</v>
      </c>
      <c r="C32" s="75">
        <v>2520</v>
      </c>
      <c r="D32" s="24">
        <v>4150</v>
      </c>
    </row>
    <row r="33" spans="1:4">
      <c r="A33" s="74">
        <v>43009</v>
      </c>
      <c r="B33" s="76">
        <v>1760</v>
      </c>
      <c r="C33" s="75">
        <v>2820</v>
      </c>
      <c r="D33" s="24">
        <v>4570</v>
      </c>
    </row>
    <row r="34" spans="1:4">
      <c r="A34" s="74">
        <v>43040</v>
      </c>
      <c r="B34" s="76">
        <v>1740</v>
      </c>
      <c r="C34" s="75">
        <v>3160</v>
      </c>
      <c r="D34" s="24">
        <v>4910</v>
      </c>
    </row>
    <row r="35" spans="1:4">
      <c r="A35" s="74">
        <v>43070</v>
      </c>
      <c r="B35" s="76">
        <v>1700</v>
      </c>
      <c r="C35" s="75">
        <v>2480</v>
      </c>
      <c r="D35" s="24">
        <v>4190</v>
      </c>
    </row>
    <row r="36" spans="1:4">
      <c r="A36" s="74">
        <v>43101</v>
      </c>
      <c r="B36" s="76">
        <v>1300</v>
      </c>
      <c r="C36" s="75">
        <v>2370</v>
      </c>
      <c r="D36" s="24">
        <v>3670</v>
      </c>
    </row>
    <row r="37" spans="1:4">
      <c r="A37" s="74">
        <v>43132</v>
      </c>
      <c r="B37" s="76">
        <v>1360</v>
      </c>
      <c r="C37" s="75">
        <v>2570</v>
      </c>
      <c r="D37" s="24">
        <v>3930</v>
      </c>
    </row>
    <row r="38" spans="1:4">
      <c r="A38" s="74">
        <v>43160</v>
      </c>
      <c r="B38" s="76">
        <v>1850</v>
      </c>
      <c r="C38" s="75">
        <v>3510</v>
      </c>
      <c r="D38" s="24">
        <v>5360</v>
      </c>
    </row>
    <row r="39" spans="1:4">
      <c r="A39" s="74">
        <v>43191</v>
      </c>
      <c r="B39" s="76">
        <v>1500</v>
      </c>
      <c r="C39" s="75">
        <v>3000</v>
      </c>
      <c r="D39" s="24">
        <v>4500</v>
      </c>
    </row>
    <row r="40" spans="1:4">
      <c r="A40" s="74">
        <v>43221</v>
      </c>
      <c r="B40" s="76">
        <v>1710</v>
      </c>
      <c r="C40" s="75">
        <v>3950</v>
      </c>
      <c r="D40" s="24">
        <v>5660</v>
      </c>
    </row>
    <row r="41" spans="1:4">
      <c r="A41" s="74">
        <v>43252</v>
      </c>
      <c r="B41" s="76">
        <v>1490</v>
      </c>
      <c r="C41" s="75">
        <v>3530</v>
      </c>
      <c r="D41" s="24">
        <v>5020</v>
      </c>
    </row>
    <row r="42" spans="1:4">
      <c r="A42" s="74">
        <v>43282</v>
      </c>
      <c r="B42" s="76">
        <v>1500</v>
      </c>
      <c r="C42" s="75">
        <v>3330</v>
      </c>
      <c r="D42" s="24">
        <v>4820</v>
      </c>
    </row>
    <row r="43" spans="1:4">
      <c r="A43" s="74">
        <v>43313</v>
      </c>
      <c r="B43" s="76">
        <v>1660</v>
      </c>
      <c r="C43" s="75">
        <v>3440</v>
      </c>
      <c r="D43" s="24">
        <v>5100</v>
      </c>
    </row>
    <row r="44" spans="1:4">
      <c r="A44" s="74">
        <v>43344</v>
      </c>
      <c r="B44" s="76">
        <v>1480</v>
      </c>
      <c r="C44" s="75">
        <v>3040</v>
      </c>
      <c r="D44" s="24">
        <v>4520</v>
      </c>
    </row>
    <row r="45" spans="1:4">
      <c r="A45" s="74">
        <v>43374</v>
      </c>
      <c r="B45" s="76">
        <v>1630</v>
      </c>
      <c r="C45" s="75">
        <v>3320</v>
      </c>
      <c r="D45" s="24">
        <v>4950</v>
      </c>
    </row>
    <row r="46" spans="1:4">
      <c r="A46" s="74">
        <v>43405</v>
      </c>
      <c r="B46" s="76">
        <v>1710</v>
      </c>
      <c r="C46" s="75">
        <v>4070</v>
      </c>
      <c r="D46" s="24">
        <v>5780</v>
      </c>
    </row>
    <row r="47" spans="1:4">
      <c r="A47" s="74">
        <v>43435</v>
      </c>
      <c r="B47" s="76">
        <v>1680</v>
      </c>
      <c r="C47" s="75">
        <v>3240</v>
      </c>
      <c r="D47" s="24">
        <v>4920</v>
      </c>
    </row>
    <row r="48" spans="1:4">
      <c r="A48" s="74">
        <v>43466</v>
      </c>
      <c r="B48" s="76">
        <v>1510</v>
      </c>
      <c r="C48" s="75">
        <v>2460</v>
      </c>
      <c r="D48" s="24">
        <v>3970</v>
      </c>
    </row>
    <row r="49" spans="1:4">
      <c r="A49" s="74">
        <v>43497</v>
      </c>
      <c r="B49" s="76">
        <v>1610</v>
      </c>
      <c r="C49" s="75">
        <v>3340</v>
      </c>
      <c r="D49" s="24">
        <v>4940</v>
      </c>
    </row>
    <row r="50" spans="1:4">
      <c r="A50" s="74">
        <v>43525</v>
      </c>
      <c r="B50" s="76">
        <v>1790</v>
      </c>
      <c r="C50" s="75">
        <v>3810</v>
      </c>
      <c r="D50" s="24">
        <v>5590</v>
      </c>
    </row>
    <row r="51" spans="1:4">
      <c r="A51" s="74">
        <v>43556</v>
      </c>
      <c r="B51" s="76">
        <v>1360</v>
      </c>
      <c r="C51" s="75">
        <v>3070</v>
      </c>
      <c r="D51" s="24">
        <v>4430</v>
      </c>
    </row>
    <row r="52" spans="1:4">
      <c r="A52" s="74">
        <v>43586</v>
      </c>
      <c r="B52" s="76">
        <v>1620</v>
      </c>
      <c r="C52" s="75">
        <v>4230</v>
      </c>
      <c r="D52" s="24">
        <v>5860</v>
      </c>
    </row>
    <row r="53" spans="1:4">
      <c r="A53" s="74">
        <v>43617</v>
      </c>
      <c r="B53" s="76">
        <v>1280</v>
      </c>
      <c r="C53" s="75">
        <v>3260</v>
      </c>
      <c r="D53" s="24">
        <v>4540</v>
      </c>
    </row>
    <row r="54" spans="1:4">
      <c r="A54" s="74">
        <v>43647</v>
      </c>
      <c r="B54" s="76">
        <v>1710</v>
      </c>
      <c r="C54" s="75">
        <v>3840</v>
      </c>
      <c r="D54" s="24">
        <v>5550</v>
      </c>
    </row>
    <row r="55" spans="1:4">
      <c r="A55" s="74">
        <v>43678</v>
      </c>
      <c r="B55" s="76">
        <v>1560</v>
      </c>
      <c r="C55" s="75">
        <v>3580</v>
      </c>
      <c r="D55" s="24">
        <v>5130</v>
      </c>
    </row>
    <row r="56" spans="1:4">
      <c r="A56" s="74">
        <v>43709</v>
      </c>
      <c r="B56" s="76">
        <v>1540</v>
      </c>
      <c r="C56" s="75">
        <v>3400</v>
      </c>
      <c r="D56" s="24">
        <v>4950</v>
      </c>
    </row>
    <row r="57" spans="1:4">
      <c r="A57" s="74">
        <v>43739</v>
      </c>
      <c r="B57" s="76">
        <v>1770</v>
      </c>
      <c r="C57" s="75">
        <v>3830</v>
      </c>
      <c r="D57" s="24">
        <v>5600</v>
      </c>
    </row>
    <row r="58" spans="1:4">
      <c r="A58" s="74">
        <v>43770</v>
      </c>
      <c r="B58" s="76">
        <v>1630</v>
      </c>
      <c r="C58" s="75">
        <v>4210</v>
      </c>
      <c r="D58" s="24">
        <v>5840</v>
      </c>
    </row>
    <row r="59" spans="1:4">
      <c r="A59" s="74">
        <v>43800</v>
      </c>
      <c r="B59" s="76">
        <v>2000</v>
      </c>
      <c r="C59" s="75">
        <v>4000</v>
      </c>
      <c r="D59" s="24">
        <v>6000</v>
      </c>
    </row>
    <row r="60" spans="1:4">
      <c r="A60" s="74">
        <v>43831</v>
      </c>
      <c r="B60" s="76">
        <v>1540</v>
      </c>
      <c r="C60" s="75">
        <v>2810</v>
      </c>
      <c r="D60" s="24">
        <v>4340</v>
      </c>
    </row>
    <row r="61" spans="1:4">
      <c r="A61" s="74">
        <v>43862</v>
      </c>
      <c r="B61" s="76">
        <v>1460</v>
      </c>
      <c r="C61" s="75">
        <v>3510</v>
      </c>
      <c r="D61" s="24">
        <v>4960</v>
      </c>
    </row>
    <row r="62" spans="1:4">
      <c r="A62" s="74">
        <v>43891</v>
      </c>
      <c r="B62" s="76">
        <v>1960</v>
      </c>
      <c r="C62" s="75">
        <v>4780</v>
      </c>
      <c r="D62" s="24">
        <v>6740</v>
      </c>
    </row>
    <row r="63" spans="1:4">
      <c r="A63" s="74">
        <v>43922</v>
      </c>
      <c r="B63" s="76">
        <v>1900</v>
      </c>
      <c r="C63" s="75">
        <v>1480</v>
      </c>
      <c r="D63" s="24">
        <v>3380</v>
      </c>
    </row>
    <row r="64" spans="1:4">
      <c r="A64" s="74">
        <v>43952</v>
      </c>
      <c r="B64" s="76">
        <v>1690</v>
      </c>
      <c r="C64" s="75">
        <v>2450</v>
      </c>
      <c r="D64" s="24">
        <v>4150</v>
      </c>
    </row>
    <row r="65" spans="1:4">
      <c r="A65" s="74">
        <v>43983</v>
      </c>
      <c r="B65" s="76">
        <v>1620</v>
      </c>
      <c r="C65" s="75">
        <v>3930</v>
      </c>
      <c r="D65" s="24">
        <v>5550</v>
      </c>
    </row>
    <row r="66" spans="1:4">
      <c r="A66" s="74">
        <v>44013</v>
      </c>
      <c r="B66" s="76">
        <v>2120</v>
      </c>
      <c r="C66" s="75">
        <v>4680</v>
      </c>
      <c r="D66" s="24">
        <v>6800</v>
      </c>
    </row>
    <row r="67" spans="1:4">
      <c r="A67" s="74">
        <v>44044</v>
      </c>
      <c r="B67" s="76">
        <v>2050</v>
      </c>
      <c r="C67" s="75">
        <v>4620</v>
      </c>
      <c r="D67" s="24">
        <v>6670</v>
      </c>
    </row>
    <row r="68" spans="1:4">
      <c r="A68" s="74">
        <v>44075</v>
      </c>
      <c r="B68" s="76">
        <v>2010</v>
      </c>
      <c r="C68" s="75">
        <v>5010</v>
      </c>
      <c r="D68" s="24">
        <v>7020</v>
      </c>
    </row>
    <row r="69" spans="1:4">
      <c r="A69" s="74">
        <v>44105</v>
      </c>
      <c r="B69" s="76">
        <v>2020</v>
      </c>
      <c r="C69" s="75">
        <v>4830</v>
      </c>
      <c r="D69" s="24">
        <v>6850</v>
      </c>
    </row>
    <row r="70" spans="1:4">
      <c r="A70" s="74">
        <v>44136</v>
      </c>
      <c r="B70" s="76">
        <v>2110</v>
      </c>
      <c r="C70" s="75">
        <v>4950</v>
      </c>
      <c r="D70" s="24">
        <v>7060</v>
      </c>
    </row>
    <row r="71" spans="1:4">
      <c r="A71" s="74">
        <v>44166</v>
      </c>
      <c r="B71" s="76">
        <v>2530</v>
      </c>
      <c r="C71" s="75">
        <v>4790</v>
      </c>
      <c r="D71" s="24">
        <v>7320</v>
      </c>
    </row>
    <row r="72" spans="1:4">
      <c r="A72" s="74">
        <v>44197</v>
      </c>
      <c r="B72" s="76">
        <v>1390</v>
      </c>
      <c r="C72" s="75">
        <v>3180</v>
      </c>
      <c r="D72" s="24">
        <v>4570</v>
      </c>
    </row>
    <row r="73" spans="1:4">
      <c r="A73" s="74">
        <v>44228</v>
      </c>
      <c r="B73" s="76">
        <v>1570</v>
      </c>
      <c r="C73" s="75">
        <v>3510</v>
      </c>
      <c r="D73" s="24">
        <v>5080</v>
      </c>
    </row>
    <row r="74" spans="1:4">
      <c r="A74" s="74">
        <v>44256</v>
      </c>
      <c r="B74" s="76">
        <v>2000</v>
      </c>
      <c r="C74" s="75">
        <v>5330</v>
      </c>
      <c r="D74" s="24">
        <v>7330</v>
      </c>
    </row>
    <row r="75" spans="1:4">
      <c r="A75" s="74">
        <v>44287</v>
      </c>
      <c r="B75" s="76">
        <v>1450</v>
      </c>
      <c r="C75" s="75">
        <v>4030</v>
      </c>
      <c r="D75" s="24">
        <v>5480</v>
      </c>
    </row>
    <row r="76" spans="1:4">
      <c r="A76" s="74">
        <v>44317</v>
      </c>
      <c r="B76" s="76">
        <v>1420</v>
      </c>
      <c r="C76" s="75">
        <v>4850</v>
      </c>
      <c r="D76" s="24">
        <v>6270</v>
      </c>
    </row>
    <row r="77" spans="1:4">
      <c r="A77" s="74">
        <v>44348</v>
      </c>
      <c r="B77" s="76">
        <v>1490</v>
      </c>
      <c r="C77" s="75">
        <v>4440</v>
      </c>
      <c r="D77" s="24">
        <v>5930</v>
      </c>
    </row>
    <row r="78" spans="1:4">
      <c r="A78" s="74">
        <v>44378</v>
      </c>
      <c r="B78" s="76">
        <v>1450</v>
      </c>
      <c r="C78" s="75">
        <v>4390</v>
      </c>
      <c r="D78" s="24">
        <v>5840</v>
      </c>
    </row>
    <row r="79" spans="1:4">
      <c r="A79" s="74">
        <v>44409</v>
      </c>
      <c r="B79" s="76">
        <v>1430</v>
      </c>
      <c r="C79" s="75">
        <v>3800</v>
      </c>
      <c r="D79" s="24">
        <v>5230</v>
      </c>
    </row>
    <row r="80" spans="1:4">
      <c r="A80" s="74">
        <v>44440</v>
      </c>
      <c r="B80" s="76">
        <v>1050</v>
      </c>
      <c r="C80" s="75">
        <v>3120</v>
      </c>
      <c r="D80" s="24">
        <v>4170</v>
      </c>
    </row>
    <row r="81" spans="1:4">
      <c r="A81" s="74">
        <v>44470</v>
      </c>
      <c r="B81" s="76">
        <v>1150</v>
      </c>
      <c r="C81" s="75">
        <v>3610</v>
      </c>
      <c r="D81" s="24">
        <v>4760</v>
      </c>
    </row>
    <row r="82" spans="1:4">
      <c r="A82" s="74">
        <v>44501</v>
      </c>
      <c r="B82" s="76">
        <v>1400</v>
      </c>
      <c r="C82" s="75">
        <v>4360</v>
      </c>
      <c r="D82" s="24">
        <v>5760</v>
      </c>
    </row>
    <row r="83" spans="1:4">
      <c r="A83" s="74">
        <v>44531</v>
      </c>
      <c r="B83" s="76">
        <v>1800</v>
      </c>
      <c r="C83" s="75">
        <v>3740</v>
      </c>
      <c r="D83" s="24">
        <v>5530</v>
      </c>
    </row>
    <row r="84" spans="1:4">
      <c r="A84" s="74">
        <v>44562</v>
      </c>
      <c r="B84" s="77">
        <v>970</v>
      </c>
      <c r="C84" s="75">
        <v>2320</v>
      </c>
      <c r="D84" s="24">
        <v>3290</v>
      </c>
    </row>
    <row r="85" spans="1:4">
      <c r="A85" s="74">
        <v>44593</v>
      </c>
      <c r="B85" s="76">
        <v>1300</v>
      </c>
      <c r="C85" s="75">
        <v>2220</v>
      </c>
      <c r="D85" s="24">
        <v>3510</v>
      </c>
    </row>
    <row r="86" spans="1:4">
      <c r="A86" s="74">
        <v>44621</v>
      </c>
      <c r="B86" s="76">
        <v>1640</v>
      </c>
      <c r="C86" s="75">
        <v>3170</v>
      </c>
      <c r="D86" s="24">
        <v>4810</v>
      </c>
    </row>
    <row r="87" spans="1:4">
      <c r="A87" s="74">
        <v>44652</v>
      </c>
      <c r="B87" s="76">
        <v>1210</v>
      </c>
      <c r="C87" s="75">
        <v>2190</v>
      </c>
      <c r="D87" s="24">
        <v>3390</v>
      </c>
    </row>
    <row r="88" spans="1:4">
      <c r="A88" s="74">
        <v>44682</v>
      </c>
      <c r="B88" s="76">
        <v>1370</v>
      </c>
      <c r="C88" s="75">
        <v>2920</v>
      </c>
      <c r="D88" s="24">
        <v>4290</v>
      </c>
    </row>
    <row r="89" spans="1:4">
      <c r="A89" s="74">
        <v>44713</v>
      </c>
      <c r="B89" s="76">
        <v>1210</v>
      </c>
      <c r="C89" s="75">
        <v>2600</v>
      </c>
      <c r="D89" s="24">
        <v>3800</v>
      </c>
    </row>
    <row r="90" spans="1:4">
      <c r="A90" s="74">
        <v>44743</v>
      </c>
      <c r="B90" s="76">
        <v>1340</v>
      </c>
      <c r="C90" s="75">
        <v>2430</v>
      </c>
      <c r="D90" s="24">
        <v>3770</v>
      </c>
    </row>
    <row r="91" spans="1:4">
      <c r="A91" s="74">
        <v>44774</v>
      </c>
      <c r="B91" s="76">
        <v>1710</v>
      </c>
      <c r="C91" s="75">
        <v>2570</v>
      </c>
      <c r="D91" s="24">
        <v>4280</v>
      </c>
    </row>
    <row r="92" spans="1:4">
      <c r="A92" s="74">
        <v>44805</v>
      </c>
      <c r="B92" s="76">
        <v>1610</v>
      </c>
      <c r="C92" s="75">
        <v>2260</v>
      </c>
      <c r="D92" s="24">
        <v>3880</v>
      </c>
    </row>
    <row r="93" spans="1:4">
      <c r="A93" s="74">
        <v>44835</v>
      </c>
      <c r="B93" s="76">
        <v>1570</v>
      </c>
      <c r="C93" s="75">
        <v>2530</v>
      </c>
      <c r="D93" s="24">
        <v>4110</v>
      </c>
    </row>
    <row r="94" spans="1:4">
      <c r="A94" s="74">
        <v>44866</v>
      </c>
      <c r="B94" s="76">
        <v>1880</v>
      </c>
      <c r="C94" s="75">
        <v>2800</v>
      </c>
      <c r="D94" s="24">
        <v>4680</v>
      </c>
    </row>
    <row r="95" spans="1:4">
      <c r="A95" s="74">
        <v>44896</v>
      </c>
      <c r="B95" s="76">
        <v>2090</v>
      </c>
      <c r="C95" s="75">
        <v>2520</v>
      </c>
      <c r="D95" s="24">
        <v>4610</v>
      </c>
    </row>
    <row r="96" spans="1:4">
      <c r="A96" s="74">
        <v>44927</v>
      </c>
      <c r="B96" s="76">
        <v>1310</v>
      </c>
      <c r="C96" s="75">
        <v>1490</v>
      </c>
      <c r="D96" s="24">
        <v>2800</v>
      </c>
    </row>
    <row r="97" spans="1:6">
      <c r="A97" s="74">
        <v>44958</v>
      </c>
      <c r="B97" s="76">
        <v>1800</v>
      </c>
      <c r="C97" s="75">
        <v>1930</v>
      </c>
      <c r="D97" s="24">
        <v>3730</v>
      </c>
    </row>
    <row r="98" spans="1:6">
      <c r="A98" s="74">
        <v>44986</v>
      </c>
      <c r="B98" s="76">
        <v>2660</v>
      </c>
      <c r="C98" s="75">
        <v>2740</v>
      </c>
      <c r="D98" s="24">
        <v>5410</v>
      </c>
    </row>
    <row r="99" spans="1:6">
      <c r="A99" s="74">
        <v>45017</v>
      </c>
      <c r="B99" s="76">
        <v>1820</v>
      </c>
      <c r="C99" s="75">
        <v>2180</v>
      </c>
      <c r="D99" s="24">
        <v>4000</v>
      </c>
    </row>
    <row r="100" spans="1:6">
      <c r="A100" s="74">
        <v>45047</v>
      </c>
      <c r="B100" s="76">
        <v>2510</v>
      </c>
      <c r="C100" s="75">
        <v>3130</v>
      </c>
      <c r="D100" s="24">
        <v>5640</v>
      </c>
    </row>
    <row r="101" spans="1:6">
      <c r="A101" s="74">
        <v>45078</v>
      </c>
      <c r="B101" s="76">
        <v>2220</v>
      </c>
      <c r="C101" s="75">
        <v>2920</v>
      </c>
      <c r="D101" s="24">
        <v>5150</v>
      </c>
    </row>
    <row r="102" spans="1:6">
      <c r="A102" s="74">
        <v>45108</v>
      </c>
      <c r="B102" s="76">
        <v>2150</v>
      </c>
      <c r="C102" s="75">
        <v>2750</v>
      </c>
      <c r="D102" s="24">
        <v>4900</v>
      </c>
    </row>
    <row r="103" spans="1:6">
      <c r="A103" s="74">
        <v>45139</v>
      </c>
      <c r="B103" s="76">
        <v>2760</v>
      </c>
      <c r="C103" s="75">
        <v>3260</v>
      </c>
      <c r="D103" s="24">
        <v>6020</v>
      </c>
      <c r="F103" s="72"/>
    </row>
    <row r="104" spans="1:6">
      <c r="A104" s="74">
        <v>45170</v>
      </c>
      <c r="B104" s="76">
        <v>2780</v>
      </c>
      <c r="C104" s="75">
        <v>2880</v>
      </c>
      <c r="D104" s="24">
        <v>5650</v>
      </c>
      <c r="F104" s="72"/>
    </row>
    <row r="105" spans="1:6">
      <c r="A105" s="74">
        <v>45200</v>
      </c>
      <c r="B105" s="76">
        <v>2800</v>
      </c>
      <c r="C105" s="75">
        <v>3000</v>
      </c>
      <c r="D105" s="24">
        <v>5800</v>
      </c>
      <c r="F105" s="72"/>
    </row>
    <row r="106" spans="1:6">
      <c r="A106" s="74">
        <v>45231</v>
      </c>
      <c r="B106" s="76">
        <v>3270</v>
      </c>
      <c r="C106" s="75">
        <v>3660</v>
      </c>
      <c r="D106" s="24">
        <v>6930</v>
      </c>
      <c r="F106" s="72"/>
    </row>
    <row r="107" spans="1:6">
      <c r="A107" s="74">
        <v>45261</v>
      </c>
      <c r="B107" s="76">
        <v>3450</v>
      </c>
      <c r="C107" s="75">
        <v>2950</v>
      </c>
      <c r="D107" s="24">
        <v>6400</v>
      </c>
      <c r="F107" s="72"/>
    </row>
    <row r="108" spans="1:6">
      <c r="A108" s="74">
        <v>45292</v>
      </c>
      <c r="B108" s="76">
        <v>2490</v>
      </c>
      <c r="C108" s="75">
        <v>2040</v>
      </c>
      <c r="D108" s="24">
        <v>4530</v>
      </c>
      <c r="F108" s="72"/>
    </row>
    <row r="109" spans="1:6">
      <c r="A109" s="74">
        <v>45323</v>
      </c>
      <c r="B109" s="76">
        <v>3200</v>
      </c>
      <c r="C109" s="75">
        <v>2820</v>
      </c>
      <c r="D109" s="24">
        <v>6020</v>
      </c>
      <c r="F109" s="72"/>
    </row>
    <row r="110" spans="1:6">
      <c r="A110" s="74">
        <v>45352</v>
      </c>
      <c r="B110" s="76">
        <v>3680</v>
      </c>
      <c r="C110" s="75">
        <v>3630</v>
      </c>
      <c r="D110" s="24">
        <v>7320</v>
      </c>
      <c r="F110" s="72"/>
    </row>
    <row r="111" spans="1:6">
      <c r="A111" s="74">
        <v>45383</v>
      </c>
      <c r="B111" s="76">
        <v>3700</v>
      </c>
      <c r="C111" s="75">
        <v>3320</v>
      </c>
      <c r="D111" s="24">
        <v>7020</v>
      </c>
      <c r="F111" s="72"/>
    </row>
    <row r="112" spans="1:6">
      <c r="A112" s="74">
        <v>45413</v>
      </c>
      <c r="B112" s="76">
        <v>3910</v>
      </c>
      <c r="C112" s="75">
        <v>3730</v>
      </c>
      <c r="D112" s="24">
        <v>7640</v>
      </c>
      <c r="F112" s="72"/>
    </row>
    <row r="113" spans="1:7">
      <c r="A113" s="74">
        <v>45444</v>
      </c>
      <c r="B113" s="76">
        <v>3280</v>
      </c>
      <c r="C113" s="75">
        <v>3290</v>
      </c>
      <c r="D113" s="24">
        <v>6580</v>
      </c>
      <c r="F113" s="72"/>
    </row>
    <row r="114" spans="1:7">
      <c r="A114" s="74">
        <v>45474</v>
      </c>
      <c r="B114" s="76">
        <v>4160</v>
      </c>
      <c r="C114" s="75">
        <v>3840</v>
      </c>
      <c r="D114" s="24">
        <v>7990</v>
      </c>
      <c r="F114" s="72"/>
      <c r="G114" s="72"/>
    </row>
    <row r="115" spans="1:7">
      <c r="A115" s="74">
        <v>45505</v>
      </c>
      <c r="B115" s="76">
        <v>4220</v>
      </c>
      <c r="C115" s="75">
        <v>3490</v>
      </c>
      <c r="D115" s="24">
        <v>7720</v>
      </c>
      <c r="F115" s="72"/>
    </row>
    <row r="116" spans="1:7">
      <c r="A116" s="74">
        <v>45536</v>
      </c>
      <c r="B116" s="76">
        <v>4100</v>
      </c>
      <c r="C116" s="75">
        <v>3430</v>
      </c>
      <c r="D116" s="24">
        <v>7530</v>
      </c>
      <c r="F116" s="72"/>
    </row>
    <row r="117" spans="1:7">
      <c r="A117" s="74">
        <v>45566</v>
      </c>
      <c r="B117" s="76">
        <v>4490</v>
      </c>
      <c r="C117" s="75">
        <v>3960</v>
      </c>
      <c r="D117" s="24">
        <v>8450</v>
      </c>
      <c r="F117" s="72"/>
    </row>
    <row r="118" spans="1:7">
      <c r="A118" s="74">
        <v>45597</v>
      </c>
      <c r="B118" s="76">
        <v>4950</v>
      </c>
      <c r="C118" s="75">
        <v>4070</v>
      </c>
      <c r="D118" s="24">
        <v>9020</v>
      </c>
    </row>
    <row r="119" spans="1:7">
      <c r="A119" s="74">
        <v>45627</v>
      </c>
      <c r="B119" s="76">
        <v>5210</v>
      </c>
      <c r="C119" s="76">
        <v>3360</v>
      </c>
      <c r="D119" s="24">
        <v>8570</v>
      </c>
    </row>
    <row r="120" spans="1:7">
      <c r="A120" s="74">
        <v>45658</v>
      </c>
      <c r="B120" s="76">
        <v>3900</v>
      </c>
      <c r="C120" s="76">
        <v>2490</v>
      </c>
      <c r="D120" s="24">
        <v>6390</v>
      </c>
    </row>
    <row r="121" spans="1:7">
      <c r="A121" s="74">
        <v>45689</v>
      </c>
      <c r="B121" s="76">
        <v>4130</v>
      </c>
      <c r="C121" s="76">
        <v>3420</v>
      </c>
      <c r="D121" s="24">
        <v>7550</v>
      </c>
    </row>
    <row r="122" spans="1:7">
      <c r="A122" s="74">
        <v>45717</v>
      </c>
      <c r="B122" s="76">
        <v>4980</v>
      </c>
      <c r="C122" s="76">
        <v>4190</v>
      </c>
      <c r="D122" s="24">
        <v>9170</v>
      </c>
    </row>
  </sheetData>
  <mergeCells count="2">
    <mergeCell ref="A1:N1"/>
    <mergeCell ref="B17:D17"/>
  </mergeCells>
  <hyperlinks>
    <hyperlink ref="A15" location="Menu!A1" display="Return" xr:uid="{9CDFF615-7B2E-4565-B88F-2FC32A3C08B1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B1E5-BA35-454F-A709-D336D8F5912E}">
  <dimension ref="A1:N21"/>
  <sheetViews>
    <sheetView showGridLines="0" workbookViewId="0">
      <selection sqref="A1:N1"/>
    </sheetView>
  </sheetViews>
  <sheetFormatPr defaultColWidth="9.140625" defaultRowHeight="15"/>
  <cols>
    <col min="1" max="1" width="15.42578125" style="4" customWidth="1"/>
    <col min="2" max="14" width="13.28515625" style="4" customWidth="1"/>
    <col min="15" max="16384" width="9.140625" style="4"/>
  </cols>
  <sheetData>
    <row r="1" spans="1:14" ht="18">
      <c r="A1" s="78" t="s">
        <v>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28</v>
      </c>
      <c r="B4" s="10"/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1" t="s">
        <v>29</v>
      </c>
      <c r="B7" s="13">
        <v>45352</v>
      </c>
      <c r="C7" s="13">
        <v>45383</v>
      </c>
      <c r="D7" s="14">
        <v>45413</v>
      </c>
      <c r="E7" s="14">
        <v>45444</v>
      </c>
      <c r="F7" s="14">
        <v>45474</v>
      </c>
      <c r="G7" s="14">
        <v>45505</v>
      </c>
      <c r="H7" s="14">
        <v>45536</v>
      </c>
      <c r="I7" s="14">
        <v>45566</v>
      </c>
      <c r="J7" s="14">
        <v>45597</v>
      </c>
      <c r="K7" s="14">
        <v>45627</v>
      </c>
      <c r="L7" s="14">
        <v>45658</v>
      </c>
      <c r="M7" s="14">
        <v>45689</v>
      </c>
      <c r="N7" s="14">
        <v>45717</v>
      </c>
    </row>
    <row r="8" spans="1:14">
      <c r="A8" s="15" t="s">
        <v>30</v>
      </c>
      <c r="B8" s="17">
        <v>194718</v>
      </c>
      <c r="C8" s="17">
        <v>193063</v>
      </c>
      <c r="D8" s="17">
        <v>191285</v>
      </c>
      <c r="E8" s="18">
        <v>189641</v>
      </c>
      <c r="F8" s="18">
        <v>188084</v>
      </c>
      <c r="G8" s="18">
        <v>186382</v>
      </c>
      <c r="H8" s="18">
        <v>184544</v>
      </c>
      <c r="I8" s="18">
        <v>182788</v>
      </c>
      <c r="J8" s="18">
        <v>181196</v>
      </c>
      <c r="K8" s="18">
        <v>179438</v>
      </c>
      <c r="L8" s="18">
        <v>177714</v>
      </c>
      <c r="M8" s="18">
        <v>176302</v>
      </c>
      <c r="N8" s="18">
        <v>174619</v>
      </c>
    </row>
    <row r="9" spans="1:14">
      <c r="A9" s="15" t="s">
        <v>31</v>
      </c>
      <c r="B9" s="17">
        <v>398095</v>
      </c>
      <c r="C9" s="17">
        <v>397600</v>
      </c>
      <c r="D9" s="17">
        <v>397117</v>
      </c>
      <c r="E9" s="18">
        <v>396419</v>
      </c>
      <c r="F9" s="18">
        <v>396131</v>
      </c>
      <c r="G9" s="18">
        <v>394863</v>
      </c>
      <c r="H9" s="18">
        <v>393772</v>
      </c>
      <c r="I9" s="18">
        <v>393190</v>
      </c>
      <c r="J9" s="18">
        <v>393678</v>
      </c>
      <c r="K9" s="18">
        <v>394137</v>
      </c>
      <c r="L9" s="18">
        <v>393945</v>
      </c>
      <c r="M9" s="18">
        <v>393903</v>
      </c>
      <c r="N9" s="18">
        <v>394080</v>
      </c>
    </row>
    <row r="10" spans="1:14">
      <c r="A10" s="15" t="s">
        <v>32</v>
      </c>
      <c r="B10" s="17">
        <v>742623</v>
      </c>
      <c r="C10" s="17">
        <v>742860</v>
      </c>
      <c r="D10" s="17">
        <v>743109</v>
      </c>
      <c r="E10" s="18">
        <v>743602</v>
      </c>
      <c r="F10" s="18">
        <v>743576</v>
      </c>
      <c r="G10" s="18">
        <v>742546</v>
      </c>
      <c r="H10" s="18">
        <v>741830</v>
      </c>
      <c r="I10" s="18">
        <v>741553</v>
      </c>
      <c r="J10" s="18">
        <v>741221</v>
      </c>
      <c r="K10" s="18">
        <v>741005</v>
      </c>
      <c r="L10" s="18">
        <v>740508</v>
      </c>
      <c r="M10" s="18">
        <v>740679</v>
      </c>
      <c r="N10" s="18">
        <v>740455</v>
      </c>
    </row>
    <row r="11" spans="1:14">
      <c r="A11" s="15" t="s">
        <v>33</v>
      </c>
      <c r="B11" s="17">
        <v>694021</v>
      </c>
      <c r="C11" s="17">
        <v>696721</v>
      </c>
      <c r="D11" s="17">
        <v>699383</v>
      </c>
      <c r="E11" s="18">
        <v>702348</v>
      </c>
      <c r="F11" s="18">
        <v>705371</v>
      </c>
      <c r="G11" s="18">
        <v>708526</v>
      </c>
      <c r="H11" s="18">
        <v>711331</v>
      </c>
      <c r="I11" s="18">
        <v>714377</v>
      </c>
      <c r="J11" s="18">
        <v>717296</v>
      </c>
      <c r="K11" s="18">
        <v>720311</v>
      </c>
      <c r="L11" s="18">
        <v>723052</v>
      </c>
      <c r="M11" s="18">
        <v>725404</v>
      </c>
      <c r="N11" s="18">
        <v>728253</v>
      </c>
    </row>
    <row r="12" spans="1:14">
      <c r="A12" s="15" t="s">
        <v>34</v>
      </c>
      <c r="B12" s="17">
        <v>576847</v>
      </c>
      <c r="C12" s="17">
        <v>577859</v>
      </c>
      <c r="D12" s="17">
        <v>579105</v>
      </c>
      <c r="E12" s="18">
        <v>580186</v>
      </c>
      <c r="F12" s="18">
        <v>581284</v>
      </c>
      <c r="G12" s="18">
        <v>581796</v>
      </c>
      <c r="H12" s="18">
        <v>582471</v>
      </c>
      <c r="I12" s="18">
        <v>583411</v>
      </c>
      <c r="J12" s="18">
        <v>584240</v>
      </c>
      <c r="K12" s="18">
        <v>584679</v>
      </c>
      <c r="L12" s="18">
        <v>585642</v>
      </c>
      <c r="M12" s="18">
        <v>586682</v>
      </c>
      <c r="N12" s="18">
        <v>587516</v>
      </c>
    </row>
    <row r="13" spans="1:14">
      <c r="A13" s="15" t="s">
        <v>35</v>
      </c>
      <c r="B13" s="17">
        <v>521220</v>
      </c>
      <c r="C13" s="17">
        <v>522490</v>
      </c>
      <c r="D13" s="17">
        <v>523535</v>
      </c>
      <c r="E13" s="18">
        <v>524792</v>
      </c>
      <c r="F13" s="18">
        <v>526008</v>
      </c>
      <c r="G13" s="18">
        <v>526926</v>
      </c>
      <c r="H13" s="18">
        <v>527990</v>
      </c>
      <c r="I13" s="18">
        <v>529253</v>
      </c>
      <c r="J13" s="18">
        <v>530325</v>
      </c>
      <c r="K13" s="18">
        <v>531493</v>
      </c>
      <c r="L13" s="18">
        <v>532483</v>
      </c>
      <c r="M13" s="18">
        <v>533420</v>
      </c>
      <c r="N13" s="18">
        <v>534449</v>
      </c>
    </row>
    <row r="14" spans="1:14">
      <c r="A14" s="15" t="s">
        <v>36</v>
      </c>
      <c r="B14" s="17">
        <v>219531</v>
      </c>
      <c r="C14" s="17">
        <v>220507</v>
      </c>
      <c r="D14" s="17">
        <v>221348</v>
      </c>
      <c r="E14" s="18">
        <v>222588</v>
      </c>
      <c r="F14" s="18">
        <v>223400</v>
      </c>
      <c r="G14" s="18">
        <v>224493</v>
      </c>
      <c r="H14" s="18">
        <v>225693</v>
      </c>
      <c r="I14" s="18">
        <v>227195</v>
      </c>
      <c r="J14" s="18">
        <v>228482</v>
      </c>
      <c r="K14" s="18">
        <v>230206</v>
      </c>
      <c r="L14" s="18">
        <v>232040</v>
      </c>
      <c r="M14" s="18">
        <v>232985</v>
      </c>
      <c r="N14" s="18">
        <v>233775</v>
      </c>
    </row>
    <row r="15" spans="1:14">
      <c r="A15" s="15" t="s">
        <v>37</v>
      </c>
      <c r="B15" s="17">
        <v>993</v>
      </c>
      <c r="C15" s="17">
        <v>407</v>
      </c>
      <c r="D15" s="17">
        <v>311</v>
      </c>
      <c r="E15" s="18">
        <v>467</v>
      </c>
      <c r="F15" s="18">
        <v>488</v>
      </c>
      <c r="G15" s="18">
        <v>265</v>
      </c>
      <c r="H15" s="18">
        <v>595</v>
      </c>
      <c r="I15" s="18">
        <v>419</v>
      </c>
      <c r="J15" s="18">
        <v>294</v>
      </c>
      <c r="K15" s="18">
        <v>278</v>
      </c>
      <c r="L15" s="18">
        <v>297</v>
      </c>
      <c r="M15" s="18">
        <v>467</v>
      </c>
      <c r="N15" s="18">
        <v>914</v>
      </c>
    </row>
    <row r="16" spans="1:14">
      <c r="A16" s="19" t="s">
        <v>38</v>
      </c>
      <c r="B16" s="20">
        <f t="shared" ref="B16:N16" si="0">SUM(B8:B15)</f>
        <v>3348048</v>
      </c>
      <c r="C16" s="20">
        <f t="shared" si="0"/>
        <v>3351507</v>
      </c>
      <c r="D16" s="20">
        <f t="shared" si="0"/>
        <v>3355193</v>
      </c>
      <c r="E16" s="20">
        <f t="shared" si="0"/>
        <v>3360043</v>
      </c>
      <c r="F16" s="20">
        <f t="shared" si="0"/>
        <v>3364342</v>
      </c>
      <c r="G16" s="20">
        <f t="shared" si="0"/>
        <v>3365797</v>
      </c>
      <c r="H16" s="20">
        <f t="shared" si="0"/>
        <v>3368226</v>
      </c>
      <c r="I16" s="20">
        <f t="shared" si="0"/>
        <v>3372186</v>
      </c>
      <c r="J16" s="20">
        <f t="shared" si="0"/>
        <v>3376732</v>
      </c>
      <c r="K16" s="20">
        <f t="shared" si="0"/>
        <v>3381547</v>
      </c>
      <c r="L16" s="20">
        <f t="shared" si="0"/>
        <v>3385681</v>
      </c>
      <c r="M16" s="20">
        <f t="shared" si="0"/>
        <v>3389842</v>
      </c>
      <c r="N16" s="20">
        <f t="shared" si="0"/>
        <v>3394061</v>
      </c>
    </row>
    <row r="17" spans="1:14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>
      <c r="A18" s="21" t="s">
        <v>39</v>
      </c>
      <c r="B18" s="21" t="s">
        <v>40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>
      <c r="A19" s="21"/>
      <c r="B19" s="2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>
      <c r="A20" s="21"/>
      <c r="B20" s="2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>
      <c r="A21" s="22" t="s">
        <v>41</v>
      </c>
    </row>
  </sheetData>
  <mergeCells count="1">
    <mergeCell ref="A1:N1"/>
  </mergeCells>
  <hyperlinks>
    <hyperlink ref="A21" location="Menu!A1" display="Return" xr:uid="{1DC55D1C-2B08-4263-92D3-519A8AED04F4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N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AD53-56C7-4356-B891-C48E307DE15B}">
  <dimension ref="A1:N15"/>
  <sheetViews>
    <sheetView showGridLines="0" workbookViewId="0">
      <selection sqref="A1:N1"/>
    </sheetView>
  </sheetViews>
  <sheetFormatPr defaultColWidth="9.140625" defaultRowHeight="15"/>
  <cols>
    <col min="1" max="1" width="13.42578125" style="4" customWidth="1"/>
    <col min="2" max="10" width="9.42578125" style="4" customWidth="1"/>
    <col min="11" max="11" width="9.7109375" style="4" bestFit="1" customWidth="1"/>
    <col min="12" max="12" width="9.85546875" style="4" bestFit="1" customWidth="1"/>
    <col min="13" max="13" width="9.42578125" style="4" customWidth="1"/>
    <col min="14" max="14" width="9.7109375" style="4" customWidth="1"/>
    <col min="15" max="16384" width="9.140625" style="4"/>
  </cols>
  <sheetData>
    <row r="1" spans="1:14" ht="16.5" customHeight="1">
      <c r="A1" s="78" t="s">
        <v>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</row>
    <row r="4" spans="1:14">
      <c r="A4" s="10" t="s">
        <v>28</v>
      </c>
    </row>
    <row r="5" spans="1:14">
      <c r="A5" s="10" t="s">
        <v>42</v>
      </c>
    </row>
    <row r="7" spans="1:14">
      <c r="A7" s="11" t="s">
        <v>43</v>
      </c>
      <c r="B7" s="13">
        <v>45352</v>
      </c>
      <c r="C7" s="13">
        <v>45383</v>
      </c>
      <c r="D7" s="13">
        <v>45413</v>
      </c>
      <c r="E7" s="13">
        <v>45444</v>
      </c>
      <c r="F7" s="13">
        <v>45474</v>
      </c>
      <c r="G7" s="13">
        <v>45505</v>
      </c>
      <c r="H7" s="13">
        <v>45536</v>
      </c>
      <c r="I7" s="13">
        <v>45566</v>
      </c>
      <c r="J7" s="13">
        <v>45597</v>
      </c>
      <c r="K7" s="13">
        <v>45627</v>
      </c>
      <c r="L7" s="13">
        <v>45658</v>
      </c>
      <c r="M7" s="13">
        <v>45689</v>
      </c>
      <c r="N7" s="13">
        <v>45717</v>
      </c>
    </row>
    <row r="8" spans="1:14">
      <c r="A8" s="15" t="s">
        <v>44</v>
      </c>
      <c r="B8" s="17">
        <v>534058</v>
      </c>
      <c r="C8" s="17">
        <v>539126</v>
      </c>
      <c r="D8" s="17">
        <v>544641</v>
      </c>
      <c r="E8" s="17">
        <v>549011</v>
      </c>
      <c r="F8" s="23">
        <v>554464</v>
      </c>
      <c r="G8" s="23">
        <v>559684</v>
      </c>
      <c r="H8" s="23">
        <v>564360</v>
      </c>
      <c r="I8" s="23">
        <v>568973</v>
      </c>
      <c r="J8" s="23">
        <v>573846</v>
      </c>
      <c r="K8" s="23">
        <v>578345</v>
      </c>
      <c r="L8" s="23">
        <v>582683</v>
      </c>
      <c r="M8" s="23">
        <v>587525</v>
      </c>
      <c r="N8" s="23">
        <v>593476</v>
      </c>
    </row>
    <row r="9" spans="1:14">
      <c r="A9" s="15" t="s">
        <v>45</v>
      </c>
      <c r="B9" s="17">
        <v>190504</v>
      </c>
      <c r="C9" s="17">
        <v>190541</v>
      </c>
      <c r="D9" s="17">
        <v>190184</v>
      </c>
      <c r="E9" s="17">
        <v>189519</v>
      </c>
      <c r="F9" s="23">
        <v>189126</v>
      </c>
      <c r="G9" s="23">
        <v>189076</v>
      </c>
      <c r="H9" s="23">
        <v>188910</v>
      </c>
      <c r="I9" s="23">
        <v>188445</v>
      </c>
      <c r="J9" s="23">
        <v>188111</v>
      </c>
      <c r="K9" s="23">
        <v>187880</v>
      </c>
      <c r="L9" s="23">
        <v>187606</v>
      </c>
      <c r="M9" s="23">
        <v>187550</v>
      </c>
      <c r="N9" s="23">
        <v>187593</v>
      </c>
    </row>
    <row r="10" spans="1:14">
      <c r="A10" s="19" t="s">
        <v>38</v>
      </c>
      <c r="B10" s="24">
        <f t="shared" ref="B10:M10" si="0">SUM(B8:B9)</f>
        <v>724562</v>
      </c>
      <c r="C10" s="24">
        <f t="shared" si="0"/>
        <v>729667</v>
      </c>
      <c r="D10" s="24">
        <f t="shared" si="0"/>
        <v>734825</v>
      </c>
      <c r="E10" s="24">
        <f t="shared" si="0"/>
        <v>738530</v>
      </c>
      <c r="F10" s="24">
        <f t="shared" si="0"/>
        <v>743590</v>
      </c>
      <c r="G10" s="24">
        <f t="shared" si="0"/>
        <v>748760</v>
      </c>
      <c r="H10" s="24">
        <f t="shared" si="0"/>
        <v>753270</v>
      </c>
      <c r="I10" s="24">
        <f t="shared" si="0"/>
        <v>757418</v>
      </c>
      <c r="J10" s="24">
        <f t="shared" si="0"/>
        <v>761957</v>
      </c>
      <c r="K10" s="24">
        <f t="shared" si="0"/>
        <v>766225</v>
      </c>
      <c r="L10" s="24">
        <f t="shared" si="0"/>
        <v>770289</v>
      </c>
      <c r="M10" s="24">
        <f t="shared" si="0"/>
        <v>775075</v>
      </c>
      <c r="N10" s="24">
        <f>SUM(N8:N9)</f>
        <v>781069</v>
      </c>
    </row>
    <row r="12" spans="1:14">
      <c r="A12" s="21" t="s">
        <v>39</v>
      </c>
      <c r="B12" s="21" t="s">
        <v>40</v>
      </c>
    </row>
    <row r="13" spans="1:14">
      <c r="A13" s="21"/>
      <c r="B13" s="21"/>
    </row>
    <row r="15" spans="1:14">
      <c r="A15" s="22" t="s">
        <v>41</v>
      </c>
    </row>
  </sheetData>
  <mergeCells count="1">
    <mergeCell ref="A1:N1"/>
  </mergeCells>
  <hyperlinks>
    <hyperlink ref="A15" location="Menu!A1" display="Return" xr:uid="{140BD160-CB65-4337-9C58-12A877214669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0 C10:N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CBCD4-7610-4F09-B33C-11659F4B75DE}">
  <dimension ref="A1:N17"/>
  <sheetViews>
    <sheetView showGridLines="0" workbookViewId="0">
      <selection sqref="A1:K1"/>
    </sheetView>
  </sheetViews>
  <sheetFormatPr defaultColWidth="9.140625" defaultRowHeight="15"/>
  <cols>
    <col min="1" max="1" width="37.7109375" style="4" customWidth="1"/>
    <col min="2" max="14" width="12.5703125" style="4" customWidth="1"/>
    <col min="15" max="16384" width="9.140625" style="4"/>
  </cols>
  <sheetData>
    <row r="1" spans="1:14" ht="18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28</v>
      </c>
      <c r="B4" s="10"/>
    </row>
    <row r="5" spans="1:14">
      <c r="A5" s="10" t="s">
        <v>46</v>
      </c>
      <c r="B5" s="10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11" t="s">
        <v>47</v>
      </c>
      <c r="B8" s="13">
        <v>45352</v>
      </c>
      <c r="C8" s="13">
        <v>45383</v>
      </c>
      <c r="D8" s="14">
        <v>45413</v>
      </c>
      <c r="E8" s="25">
        <v>45444</v>
      </c>
      <c r="F8" s="26">
        <v>45474</v>
      </c>
      <c r="G8" s="14">
        <v>45505</v>
      </c>
      <c r="H8" s="14">
        <v>45536</v>
      </c>
      <c r="I8" s="26">
        <v>45566</v>
      </c>
      <c r="J8" s="14">
        <v>45597</v>
      </c>
      <c r="K8" s="14">
        <v>45627</v>
      </c>
      <c r="L8" s="14">
        <v>45658</v>
      </c>
      <c r="M8" s="14">
        <v>45689</v>
      </c>
      <c r="N8" s="14">
        <v>45717</v>
      </c>
    </row>
    <row r="9" spans="1:14">
      <c r="A9" s="15" t="s">
        <v>48</v>
      </c>
      <c r="B9" s="17">
        <v>1364213</v>
      </c>
      <c r="C9" s="17">
        <v>1364730</v>
      </c>
      <c r="D9" s="27">
        <v>1365815</v>
      </c>
      <c r="E9" s="16">
        <v>1367402</v>
      </c>
      <c r="F9" s="16">
        <v>1368653</v>
      </c>
      <c r="G9" s="16">
        <v>1367882</v>
      </c>
      <c r="H9" s="16">
        <v>1368366</v>
      </c>
      <c r="I9" s="16">
        <v>1369779</v>
      </c>
      <c r="J9" s="16">
        <v>1371844</v>
      </c>
      <c r="K9" s="16">
        <v>1374240</v>
      </c>
      <c r="L9" s="16">
        <v>1375103</v>
      </c>
      <c r="M9" s="17">
        <v>1376375</v>
      </c>
      <c r="N9" s="17">
        <v>1377583</v>
      </c>
    </row>
    <row r="10" spans="1:14">
      <c r="A10" s="15" t="s">
        <v>49</v>
      </c>
      <c r="B10" s="17">
        <v>281070</v>
      </c>
      <c r="C10" s="17">
        <v>282920</v>
      </c>
      <c r="D10" s="17">
        <v>284409</v>
      </c>
      <c r="E10" s="17">
        <v>285882</v>
      </c>
      <c r="F10" s="17">
        <v>287368</v>
      </c>
      <c r="G10" s="17">
        <v>288594</v>
      </c>
      <c r="H10" s="17">
        <v>289620</v>
      </c>
      <c r="I10" s="17">
        <v>291143</v>
      </c>
      <c r="J10" s="17">
        <v>292587</v>
      </c>
      <c r="K10" s="17">
        <v>294091</v>
      </c>
      <c r="L10" s="17">
        <v>295422</v>
      </c>
      <c r="M10" s="17">
        <v>297007</v>
      </c>
      <c r="N10" s="17">
        <v>298842</v>
      </c>
    </row>
    <row r="11" spans="1:14">
      <c r="A11" s="15" t="s">
        <v>50</v>
      </c>
      <c r="B11" s="17">
        <v>1702765</v>
      </c>
      <c r="C11" s="17">
        <v>1703857</v>
      </c>
      <c r="D11" s="17">
        <v>1704969</v>
      </c>
      <c r="E11" s="17">
        <v>1706759</v>
      </c>
      <c r="F11" s="17">
        <v>1708321</v>
      </c>
      <c r="G11" s="17">
        <v>1709321</v>
      </c>
      <c r="H11" s="17">
        <v>1710240</v>
      </c>
      <c r="I11" s="17">
        <v>1711264</v>
      </c>
      <c r="J11" s="17">
        <v>1712301</v>
      </c>
      <c r="K11" s="17">
        <v>1713216</v>
      </c>
      <c r="L11" s="17">
        <v>1715156</v>
      </c>
      <c r="M11" s="17">
        <v>1716460</v>
      </c>
      <c r="N11" s="17">
        <v>1717636</v>
      </c>
    </row>
    <row r="12" spans="1:14">
      <c r="A12" s="19" t="s">
        <v>38</v>
      </c>
      <c r="B12" s="28">
        <f>SUM(B9:B11)</f>
        <v>3348048</v>
      </c>
      <c r="C12" s="28">
        <f t="shared" ref="C12:M12" si="0">SUM(C9:C11)</f>
        <v>3351507</v>
      </c>
      <c r="D12" s="28">
        <f t="shared" si="0"/>
        <v>3355193</v>
      </c>
      <c r="E12" s="28">
        <f t="shared" si="0"/>
        <v>3360043</v>
      </c>
      <c r="F12" s="28">
        <f t="shared" si="0"/>
        <v>3364342</v>
      </c>
      <c r="G12" s="28">
        <f t="shared" si="0"/>
        <v>3365797</v>
      </c>
      <c r="H12" s="28">
        <f t="shared" si="0"/>
        <v>3368226</v>
      </c>
      <c r="I12" s="28">
        <f t="shared" si="0"/>
        <v>3372186</v>
      </c>
      <c r="J12" s="28">
        <f t="shared" si="0"/>
        <v>3376732</v>
      </c>
      <c r="K12" s="28">
        <f t="shared" si="0"/>
        <v>3381547</v>
      </c>
      <c r="L12" s="28">
        <f t="shared" si="0"/>
        <v>3385681</v>
      </c>
      <c r="M12" s="28">
        <f>SUM(M9:M11)</f>
        <v>3389842</v>
      </c>
      <c r="N12" s="28">
        <f>SUM(N9:N11)</f>
        <v>3394061</v>
      </c>
    </row>
    <row r="13" spans="1:14">
      <c r="A13" s="10"/>
      <c r="B13" s="8"/>
      <c r="C13" s="8"/>
      <c r="D13" s="8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>
      <c r="A14" s="21" t="s">
        <v>39</v>
      </c>
      <c r="B14" s="21" t="s">
        <v>40</v>
      </c>
    </row>
    <row r="17" spans="1:1">
      <c r="A17" s="22" t="s">
        <v>41</v>
      </c>
    </row>
  </sheetData>
  <mergeCells count="2">
    <mergeCell ref="A1:K1"/>
    <mergeCell ref="L1:N1"/>
  </mergeCells>
  <hyperlinks>
    <hyperlink ref="A17" location="Menu!A1" display="Return" xr:uid="{614F31F6-9449-4C6D-B298-8DCBBC82C96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C12:L1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0089-091C-433C-8584-4D55ACF0880B}">
  <dimension ref="A1:O21"/>
  <sheetViews>
    <sheetView showGridLines="0" workbookViewId="0">
      <selection sqref="A1:N1"/>
    </sheetView>
  </sheetViews>
  <sheetFormatPr defaultColWidth="9.140625" defaultRowHeight="15"/>
  <cols>
    <col min="1" max="1" width="23.7109375" style="4" customWidth="1"/>
    <col min="2" max="14" width="10.42578125" style="4" customWidth="1"/>
    <col min="15" max="16384" width="9.140625" style="4"/>
  </cols>
  <sheetData>
    <row r="1" spans="1:15" ht="18">
      <c r="A1" s="78" t="s">
        <v>11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>
      <c r="A3" s="9" t="s">
        <v>27</v>
      </c>
      <c r="B3" s="9"/>
    </row>
    <row r="4" spans="1:15">
      <c r="A4" s="10" t="s">
        <v>51</v>
      </c>
      <c r="B4" s="10"/>
    </row>
    <row r="5" spans="1:15">
      <c r="A5" s="10" t="s">
        <v>52</v>
      </c>
      <c r="B5" s="10"/>
    </row>
    <row r="6" spans="1:15">
      <c r="A6" s="10" t="s">
        <v>53</v>
      </c>
      <c r="B6" s="10"/>
    </row>
    <row r="7" spans="1:15">
      <c r="A7" s="10" t="s">
        <v>54</v>
      </c>
      <c r="B7" s="10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5">
      <c r="A10" s="12" t="s">
        <v>55</v>
      </c>
      <c r="B10" s="12">
        <v>45382</v>
      </c>
      <c r="C10" s="12">
        <v>45412</v>
      </c>
      <c r="D10" s="12">
        <v>45443</v>
      </c>
      <c r="E10" s="12">
        <v>45473</v>
      </c>
      <c r="F10" s="12">
        <v>45504</v>
      </c>
      <c r="G10" s="12">
        <v>45535</v>
      </c>
      <c r="H10" s="12">
        <v>45565</v>
      </c>
      <c r="I10" s="12">
        <v>45596</v>
      </c>
      <c r="J10" s="12">
        <v>45626</v>
      </c>
      <c r="K10" s="12">
        <v>45657</v>
      </c>
      <c r="L10" s="12">
        <v>45688</v>
      </c>
      <c r="M10" s="12">
        <v>45716</v>
      </c>
      <c r="N10" s="12">
        <v>45744</v>
      </c>
    </row>
    <row r="11" spans="1:15">
      <c r="A11" s="30" t="s">
        <v>56</v>
      </c>
      <c r="B11" s="31">
        <v>99990</v>
      </c>
      <c r="C11" s="31">
        <v>100302</v>
      </c>
      <c r="D11" s="32">
        <v>100635</v>
      </c>
      <c r="E11" s="32">
        <v>100958</v>
      </c>
      <c r="F11" s="32">
        <v>101261</v>
      </c>
      <c r="G11" s="32">
        <v>101541</v>
      </c>
      <c r="H11" s="33">
        <v>101788</v>
      </c>
      <c r="I11" s="33">
        <v>102000</v>
      </c>
      <c r="J11" s="33">
        <v>102170</v>
      </c>
      <c r="K11" s="33">
        <v>102302</v>
      </c>
      <c r="L11" s="33">
        <v>102440</v>
      </c>
      <c r="M11" s="34">
        <v>102483</v>
      </c>
      <c r="N11" s="34">
        <v>102502</v>
      </c>
      <c r="O11" s="71"/>
    </row>
    <row r="12" spans="1:15">
      <c r="A12" s="30" t="s">
        <v>57</v>
      </c>
      <c r="B12" s="31">
        <v>80411</v>
      </c>
      <c r="C12" s="31">
        <v>81732</v>
      </c>
      <c r="D12" s="32">
        <v>82976</v>
      </c>
      <c r="E12" s="32">
        <v>83729</v>
      </c>
      <c r="F12" s="32">
        <v>84938</v>
      </c>
      <c r="G12" s="32">
        <v>86082</v>
      </c>
      <c r="H12" s="34">
        <v>87086</v>
      </c>
      <c r="I12" s="34">
        <v>88101</v>
      </c>
      <c r="J12" s="34">
        <v>89397</v>
      </c>
      <c r="K12" s="34">
        <v>90841</v>
      </c>
      <c r="L12" s="34">
        <v>92199</v>
      </c>
      <c r="M12" s="34">
        <v>93428</v>
      </c>
      <c r="N12" s="34">
        <v>94945</v>
      </c>
      <c r="O12" s="71"/>
    </row>
    <row r="13" spans="1:15">
      <c r="A13" s="30" t="s">
        <v>58</v>
      </c>
      <c r="B13" s="31">
        <v>78948</v>
      </c>
      <c r="C13" s="31">
        <v>79625</v>
      </c>
      <c r="D13" s="32">
        <v>80403</v>
      </c>
      <c r="E13" s="32">
        <v>81108</v>
      </c>
      <c r="F13" s="32">
        <v>81842</v>
      </c>
      <c r="G13" s="32">
        <v>82717</v>
      </c>
      <c r="H13" s="34">
        <v>83457</v>
      </c>
      <c r="I13" s="34">
        <v>84188</v>
      </c>
      <c r="J13" s="34">
        <v>84976</v>
      </c>
      <c r="K13" s="34">
        <v>85591</v>
      </c>
      <c r="L13" s="34">
        <v>86235</v>
      </c>
      <c r="M13" s="34">
        <v>86941</v>
      </c>
      <c r="N13" s="34">
        <v>87796</v>
      </c>
      <c r="O13" s="71"/>
    </row>
    <row r="14" spans="1:15">
      <c r="A14" s="30" t="s">
        <v>59</v>
      </c>
      <c r="B14" s="31">
        <v>260731</v>
      </c>
      <c r="C14" s="31">
        <v>263329</v>
      </c>
      <c r="D14" s="32">
        <v>266285</v>
      </c>
      <c r="E14" s="32">
        <v>268714</v>
      </c>
      <c r="F14" s="32">
        <v>271728</v>
      </c>
      <c r="G14" s="32">
        <v>274469</v>
      </c>
      <c r="H14" s="34">
        <v>276958</v>
      </c>
      <c r="I14" s="34">
        <v>279386</v>
      </c>
      <c r="J14" s="34">
        <v>281829</v>
      </c>
      <c r="K14" s="34">
        <v>283930</v>
      </c>
      <c r="L14" s="34">
        <v>285966</v>
      </c>
      <c r="M14" s="34">
        <v>288632</v>
      </c>
      <c r="N14" s="34">
        <v>291938</v>
      </c>
      <c r="O14" s="71"/>
    </row>
    <row r="15" spans="1:15">
      <c r="A15" s="30" t="s">
        <v>60</v>
      </c>
      <c r="B15" s="31">
        <v>13978</v>
      </c>
      <c r="C15" s="31">
        <v>14138</v>
      </c>
      <c r="D15" s="32">
        <v>14342</v>
      </c>
      <c r="E15" s="32">
        <v>14502</v>
      </c>
      <c r="F15" s="32">
        <v>14695</v>
      </c>
      <c r="G15" s="32">
        <v>14875</v>
      </c>
      <c r="H15" s="34">
        <v>15071</v>
      </c>
      <c r="I15" s="34">
        <v>15298</v>
      </c>
      <c r="J15" s="34">
        <v>15474</v>
      </c>
      <c r="K15" s="34">
        <v>15681</v>
      </c>
      <c r="L15" s="34">
        <v>15843</v>
      </c>
      <c r="M15" s="34">
        <v>16041</v>
      </c>
      <c r="N15" s="34">
        <v>16295</v>
      </c>
      <c r="O15" s="71"/>
    </row>
    <row r="16" spans="1:15">
      <c r="A16" s="19" t="s">
        <v>38</v>
      </c>
      <c r="B16" s="35">
        <f>SUM(B11:B15)</f>
        <v>534058</v>
      </c>
      <c r="C16" s="35">
        <f>SUM(C11:C15)</f>
        <v>539126</v>
      </c>
      <c r="D16" s="35">
        <f t="shared" ref="D16:M16" si="0">SUM(D11:D15)</f>
        <v>544641</v>
      </c>
      <c r="E16" s="35">
        <f t="shared" si="0"/>
        <v>549011</v>
      </c>
      <c r="F16" s="35">
        <f t="shared" si="0"/>
        <v>554464</v>
      </c>
      <c r="G16" s="35">
        <f t="shared" si="0"/>
        <v>559684</v>
      </c>
      <c r="H16" s="35">
        <f t="shared" si="0"/>
        <v>564360</v>
      </c>
      <c r="I16" s="35">
        <f t="shared" si="0"/>
        <v>568973</v>
      </c>
      <c r="J16" s="35">
        <f t="shared" si="0"/>
        <v>573846</v>
      </c>
      <c r="K16" s="35">
        <f t="shared" si="0"/>
        <v>578345</v>
      </c>
      <c r="L16" s="35">
        <f t="shared" si="0"/>
        <v>582683</v>
      </c>
      <c r="M16" s="35">
        <f t="shared" si="0"/>
        <v>587525</v>
      </c>
      <c r="N16" s="35">
        <f>SUM(N11:N15)</f>
        <v>593476</v>
      </c>
    </row>
    <row r="17" spans="1:14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>
      <c r="A18" s="21" t="s">
        <v>39</v>
      </c>
      <c r="B18" s="21" t="s">
        <v>40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21" spans="1:14">
      <c r="A21" s="22" t="s">
        <v>41</v>
      </c>
    </row>
  </sheetData>
  <mergeCells count="1">
    <mergeCell ref="A1:N1"/>
  </mergeCells>
  <hyperlinks>
    <hyperlink ref="A21" location="Menu!A1" display="Return" xr:uid="{9FC2E115-0FC4-4094-89E0-2D5B7FE92EFF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6:M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3D5C-D286-4376-A4CF-0D7511CE7659}">
  <dimension ref="A1:N23"/>
  <sheetViews>
    <sheetView showGridLines="0" workbookViewId="0">
      <selection sqref="A1:N1"/>
    </sheetView>
  </sheetViews>
  <sheetFormatPr defaultColWidth="9.140625" defaultRowHeight="15"/>
  <cols>
    <col min="1" max="1" width="37.5703125" style="4" customWidth="1"/>
    <col min="2" max="14" width="12.28515625" style="4" customWidth="1"/>
    <col min="15" max="16384" width="9.140625" style="4"/>
  </cols>
  <sheetData>
    <row r="1" spans="1:14" ht="18">
      <c r="A1" s="78" t="s">
        <v>13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61</v>
      </c>
      <c r="B4" s="10"/>
    </row>
    <row r="5" spans="1:14">
      <c r="A5" s="10" t="s">
        <v>62</v>
      </c>
      <c r="B5" s="10"/>
    </row>
    <row r="6" spans="1:14">
      <c r="A6" s="10" t="s">
        <v>63</v>
      </c>
      <c r="B6" s="10"/>
    </row>
    <row r="7" spans="1:14">
      <c r="A7" s="10" t="s">
        <v>64</v>
      </c>
      <c r="B7" s="10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>
      <c r="A10" s="38" t="s">
        <v>65</v>
      </c>
      <c r="B10" s="12">
        <v>45352</v>
      </c>
      <c r="C10" s="12">
        <v>45383</v>
      </c>
      <c r="D10" s="12">
        <v>45413</v>
      </c>
      <c r="E10" s="12">
        <v>45444</v>
      </c>
      <c r="F10" s="12">
        <v>45474</v>
      </c>
      <c r="G10" s="12">
        <v>45505</v>
      </c>
      <c r="H10" s="12">
        <v>45536</v>
      </c>
      <c r="I10" s="12">
        <v>45566</v>
      </c>
      <c r="J10" s="12">
        <v>45597</v>
      </c>
      <c r="K10" s="12">
        <v>45627</v>
      </c>
      <c r="L10" s="12">
        <v>45658</v>
      </c>
      <c r="M10" s="12">
        <v>45689</v>
      </c>
      <c r="N10" s="12">
        <v>45717</v>
      </c>
    </row>
    <row r="11" spans="1:14">
      <c r="A11" s="39" t="s">
        <v>66</v>
      </c>
      <c r="B11" s="40">
        <v>477.17010052999996</v>
      </c>
      <c r="C11" s="40">
        <v>545.16537340999992</v>
      </c>
      <c r="D11" s="40">
        <v>547.50951969000005</v>
      </c>
      <c r="E11" s="41">
        <v>459.04707798000004</v>
      </c>
      <c r="F11" s="42">
        <v>549.31492609000009</v>
      </c>
      <c r="G11" s="42">
        <v>510.93759660000001</v>
      </c>
      <c r="H11" s="42">
        <v>483.71989961999998</v>
      </c>
      <c r="I11" s="42">
        <v>566.54744254999991</v>
      </c>
      <c r="J11" s="42">
        <v>487.60775695000001</v>
      </c>
      <c r="K11" s="42">
        <v>413.68039426999997</v>
      </c>
      <c r="L11" s="42">
        <v>670.40777788000003</v>
      </c>
      <c r="M11" s="42">
        <v>490.10253566</v>
      </c>
      <c r="N11" s="42">
        <v>497.97181245999997</v>
      </c>
    </row>
    <row r="12" spans="1:14">
      <c r="A12" s="39" t="s">
        <v>67</v>
      </c>
      <c r="B12" s="40">
        <v>266.19580943</v>
      </c>
      <c r="C12" s="40">
        <v>297.34008115</v>
      </c>
      <c r="D12" s="40">
        <v>299.23009424999998</v>
      </c>
      <c r="E12" s="41">
        <v>250.72336263</v>
      </c>
      <c r="F12" s="42">
        <v>300.51739791</v>
      </c>
      <c r="G12" s="42">
        <v>280.56653702</v>
      </c>
      <c r="H12" s="42">
        <v>265.77710024999999</v>
      </c>
      <c r="I12" s="42">
        <v>312.41339248000003</v>
      </c>
      <c r="J12" s="42">
        <v>267.76630268999997</v>
      </c>
      <c r="K12" s="42">
        <v>227.55002349</v>
      </c>
      <c r="L12" s="42">
        <v>368.13119137000001</v>
      </c>
      <c r="M12" s="42">
        <v>269.74445822000001</v>
      </c>
      <c r="N12" s="42">
        <v>274.91822668999998</v>
      </c>
    </row>
    <row r="13" spans="1:14">
      <c r="A13" s="39" t="s">
        <v>68</v>
      </c>
      <c r="B13" s="40">
        <v>2.9429864500000003</v>
      </c>
      <c r="C13" s="40">
        <v>3.7903146599999999</v>
      </c>
      <c r="D13" s="40">
        <v>5.4864955399999999</v>
      </c>
      <c r="E13" s="41">
        <v>6.5759272199999996</v>
      </c>
      <c r="F13" s="42">
        <v>4.0577034799999998</v>
      </c>
      <c r="G13" s="42">
        <v>3.2368850299999998</v>
      </c>
      <c r="H13" s="42">
        <v>3.2161475299999998</v>
      </c>
      <c r="I13" s="42">
        <v>3.4815905899999997</v>
      </c>
      <c r="J13" s="42">
        <v>3.61893501</v>
      </c>
      <c r="K13" s="42">
        <v>2.7821721500000001</v>
      </c>
      <c r="L13" s="42">
        <v>2.8183280699999997</v>
      </c>
      <c r="M13" s="42">
        <v>3.0682527799999999</v>
      </c>
      <c r="N13" s="42">
        <v>5.0779439699999998</v>
      </c>
    </row>
    <row r="14" spans="1:14">
      <c r="A14" s="43" t="s">
        <v>69</v>
      </c>
      <c r="B14" s="44">
        <f>SUM(B11:B13)</f>
        <v>746.30889640999999</v>
      </c>
      <c r="C14" s="44">
        <f>SUM(C11:C13)</f>
        <v>846.2957692199999</v>
      </c>
      <c r="D14" s="44">
        <f>SUM(D11:D13)</f>
        <v>852.22610947999999</v>
      </c>
      <c r="E14" s="44">
        <f>SUM(E11:E13)</f>
        <v>716.34636783000008</v>
      </c>
      <c r="F14" s="44">
        <f>SUM(F11:F13)</f>
        <v>853.89002748000007</v>
      </c>
      <c r="G14" s="44">
        <f t="shared" ref="G14:L14" si="0">SUM(G11:G13)</f>
        <v>794.74101865</v>
      </c>
      <c r="H14" s="45">
        <f t="shared" si="0"/>
        <v>752.71314739999991</v>
      </c>
      <c r="I14" s="45">
        <f t="shared" si="0"/>
        <v>882.44242561999999</v>
      </c>
      <c r="J14" s="45">
        <f t="shared" si="0"/>
        <v>758.99299465000001</v>
      </c>
      <c r="K14" s="46">
        <f t="shared" si="0"/>
        <v>644.01258990999986</v>
      </c>
      <c r="L14" s="47">
        <f t="shared" si="0"/>
        <v>1041.35729732</v>
      </c>
      <c r="M14" s="47">
        <f>SUM(M11:M13)</f>
        <v>762.91524665999998</v>
      </c>
      <c r="N14" s="47">
        <f>SUM(N11:N13)</f>
        <v>777.96798311999987</v>
      </c>
    </row>
    <row r="15" spans="1:14">
      <c r="A15" s="39" t="s">
        <v>70</v>
      </c>
      <c r="B15" s="40">
        <v>0.44842474999999998</v>
      </c>
      <c r="C15" s="40">
        <v>0.51381774000000002</v>
      </c>
      <c r="D15" s="40">
        <v>0.56861692000000008</v>
      </c>
      <c r="E15" s="41">
        <v>0.50401529999999994</v>
      </c>
      <c r="F15" s="42">
        <v>1020.95850785</v>
      </c>
      <c r="G15" s="42">
        <v>0.9421975600000001</v>
      </c>
      <c r="H15" s="42">
        <v>1.56272371</v>
      </c>
      <c r="I15" s="42">
        <v>0.57502890000000006</v>
      </c>
      <c r="J15" s="42">
        <v>0.23016911000000001</v>
      </c>
      <c r="K15" s="42">
        <v>0.17454539000000002</v>
      </c>
      <c r="L15" s="42">
        <v>0.31061003000000004</v>
      </c>
      <c r="M15" s="42">
        <v>0.37585158000000002</v>
      </c>
      <c r="N15" s="42">
        <v>0.47829178999999999</v>
      </c>
    </row>
    <row r="16" spans="1:14">
      <c r="A16" s="39" t="s">
        <v>71</v>
      </c>
      <c r="B16" s="40">
        <v>0.21773912000000001</v>
      </c>
      <c r="C16" s="40">
        <v>0.21324125999999999</v>
      </c>
      <c r="D16" s="40">
        <v>0.30672540000000004</v>
      </c>
      <c r="E16" s="41">
        <v>0.23351647999999997</v>
      </c>
      <c r="F16" s="42">
        <v>0.19216289</v>
      </c>
      <c r="G16" s="42">
        <v>0.23640971</v>
      </c>
      <c r="H16" s="42">
        <v>0.21563513000000001</v>
      </c>
      <c r="I16" s="42">
        <v>0.18998324</v>
      </c>
      <c r="J16" s="42">
        <v>0.37607484999999996</v>
      </c>
      <c r="K16" s="42">
        <v>0.16248181</v>
      </c>
      <c r="L16" s="42">
        <v>0.20572239</v>
      </c>
      <c r="M16" s="42">
        <v>0.4596305</v>
      </c>
      <c r="N16" s="42">
        <v>0.24244548000000002</v>
      </c>
    </row>
    <row r="17" spans="1:14">
      <c r="A17" s="43" t="s">
        <v>72</v>
      </c>
      <c r="B17" s="44">
        <f t="shared" ref="B17:N17" si="1">SUM(B15:B16)</f>
        <v>0.66616386999999999</v>
      </c>
      <c r="C17" s="44">
        <f t="shared" si="1"/>
        <v>0.72705900000000001</v>
      </c>
      <c r="D17" s="44">
        <f t="shared" si="1"/>
        <v>0.87534232000000012</v>
      </c>
      <c r="E17" s="44">
        <f t="shared" si="1"/>
        <v>0.73753177999999986</v>
      </c>
      <c r="F17" s="44">
        <f t="shared" si="1"/>
        <v>1021.15067074</v>
      </c>
      <c r="G17" s="44">
        <f t="shared" si="1"/>
        <v>1.1786072700000001</v>
      </c>
      <c r="H17" s="45">
        <f t="shared" si="1"/>
        <v>1.7783588400000001</v>
      </c>
      <c r="I17" s="45">
        <f t="shared" si="1"/>
        <v>0.76501214000000006</v>
      </c>
      <c r="J17" s="45">
        <f t="shared" si="1"/>
        <v>0.60624396000000003</v>
      </c>
      <c r="K17" s="46">
        <f t="shared" si="1"/>
        <v>0.33702720000000003</v>
      </c>
      <c r="L17" s="47">
        <f t="shared" si="1"/>
        <v>0.51633242000000001</v>
      </c>
      <c r="M17" s="47">
        <f t="shared" si="1"/>
        <v>0.83548208000000002</v>
      </c>
      <c r="N17" s="47">
        <f t="shared" si="1"/>
        <v>0.72073726999999999</v>
      </c>
    </row>
    <row r="18" spans="1:14">
      <c r="A18" s="43" t="s">
        <v>73</v>
      </c>
      <c r="B18" s="44">
        <f t="shared" ref="B18:N18" si="2">B14+B17</f>
        <v>746.97506027999998</v>
      </c>
      <c r="C18" s="44">
        <f t="shared" si="2"/>
        <v>847.02282821999995</v>
      </c>
      <c r="D18" s="44">
        <f t="shared" si="2"/>
        <v>853.10145179999995</v>
      </c>
      <c r="E18" s="44">
        <f t="shared" si="2"/>
        <v>717.08389961000012</v>
      </c>
      <c r="F18" s="44">
        <f t="shared" si="2"/>
        <v>1875.0406982200002</v>
      </c>
      <c r="G18" s="44">
        <f t="shared" si="2"/>
        <v>795.91962592000004</v>
      </c>
      <c r="H18" s="45">
        <f t="shared" si="2"/>
        <v>754.49150623999992</v>
      </c>
      <c r="I18" s="45">
        <f t="shared" si="2"/>
        <v>883.20743775999995</v>
      </c>
      <c r="J18" s="45">
        <f t="shared" si="2"/>
        <v>759.59923861000004</v>
      </c>
      <c r="K18" s="46">
        <f t="shared" si="2"/>
        <v>644.34961710999983</v>
      </c>
      <c r="L18" s="47">
        <f t="shared" si="2"/>
        <v>1041.8736297400001</v>
      </c>
      <c r="M18" s="47">
        <f t="shared" si="2"/>
        <v>763.75072874</v>
      </c>
      <c r="N18" s="47">
        <f t="shared" si="2"/>
        <v>778.68872038999984</v>
      </c>
    </row>
    <row r="19" spans="1:14">
      <c r="A19" s="10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"/>
    </row>
    <row r="20" spans="1:14">
      <c r="A20" s="21" t="s">
        <v>39</v>
      </c>
      <c r="B20" s="21" t="s">
        <v>40</v>
      </c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50"/>
      <c r="N20" s="50"/>
    </row>
    <row r="23" spans="1:14">
      <c r="A23" s="22" t="s">
        <v>41</v>
      </c>
    </row>
  </sheetData>
  <mergeCells count="1">
    <mergeCell ref="A1:N1"/>
  </mergeCells>
  <hyperlinks>
    <hyperlink ref="A23" location="Menu!A1" display="Return" xr:uid="{929AF858-D81D-4579-8599-5ED68ABD0B56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4:N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C7D44-8D98-4D90-B2FA-24C96B8BCEB6}">
  <dimension ref="A1:N16"/>
  <sheetViews>
    <sheetView showGridLines="0" workbookViewId="0">
      <selection sqref="A1:N1"/>
    </sheetView>
  </sheetViews>
  <sheetFormatPr defaultColWidth="9.140625" defaultRowHeight="15"/>
  <cols>
    <col min="1" max="1" width="39.28515625" style="4" customWidth="1"/>
    <col min="2" max="14" width="12.7109375" style="4" customWidth="1"/>
    <col min="15" max="16384" width="9.140625" style="4"/>
  </cols>
  <sheetData>
    <row r="1" spans="1:14" ht="18">
      <c r="A1" s="78" t="s">
        <v>74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75</v>
      </c>
      <c r="B4" s="10"/>
    </row>
    <row r="5" spans="1:14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11" t="s">
        <v>76</v>
      </c>
      <c r="B7" s="13">
        <v>45352</v>
      </c>
      <c r="C7" s="13">
        <v>45383</v>
      </c>
      <c r="D7" s="51">
        <v>45413</v>
      </c>
      <c r="E7" s="52">
        <v>45444</v>
      </c>
      <c r="F7" s="52">
        <v>45474</v>
      </c>
      <c r="G7" s="52">
        <v>45505</v>
      </c>
      <c r="H7" s="52">
        <v>45536</v>
      </c>
      <c r="I7" s="52">
        <v>45566</v>
      </c>
      <c r="J7" s="52">
        <v>45597</v>
      </c>
      <c r="K7" s="52">
        <v>45627</v>
      </c>
      <c r="L7" s="52">
        <v>45658</v>
      </c>
      <c r="M7" s="52">
        <v>45689</v>
      </c>
      <c r="N7" s="52">
        <v>45717</v>
      </c>
    </row>
    <row r="8" spans="1:14">
      <c r="A8" s="30" t="s">
        <v>77</v>
      </c>
      <c r="B8" s="32">
        <v>660250</v>
      </c>
      <c r="C8" s="32">
        <v>660746</v>
      </c>
      <c r="D8" s="53">
        <v>660781</v>
      </c>
      <c r="E8" s="54">
        <v>660257</v>
      </c>
      <c r="F8" s="55">
        <v>659598</v>
      </c>
      <c r="G8" s="55">
        <v>657679</v>
      </c>
      <c r="H8" s="55">
        <v>656212</v>
      </c>
      <c r="I8" s="55">
        <v>655199</v>
      </c>
      <c r="J8" s="55">
        <v>654156</v>
      </c>
      <c r="K8" s="55">
        <v>654501</v>
      </c>
      <c r="L8" s="55">
        <v>654748</v>
      </c>
      <c r="M8" s="55">
        <v>654069</v>
      </c>
      <c r="N8" s="55">
        <v>652184</v>
      </c>
    </row>
    <row r="9" spans="1:14">
      <c r="A9" s="30" t="s">
        <v>78</v>
      </c>
      <c r="B9" s="32">
        <v>214260</v>
      </c>
      <c r="C9" s="32">
        <v>214405</v>
      </c>
      <c r="D9" s="53">
        <v>214503</v>
      </c>
      <c r="E9" s="54">
        <v>214360</v>
      </c>
      <c r="F9" s="55">
        <v>214083</v>
      </c>
      <c r="G9" s="55">
        <v>213465</v>
      </c>
      <c r="H9" s="55">
        <v>213094</v>
      </c>
      <c r="I9" s="55">
        <v>212761</v>
      </c>
      <c r="J9" s="55">
        <v>212540</v>
      </c>
      <c r="K9" s="55">
        <v>212668</v>
      </c>
      <c r="L9" s="55">
        <v>212579</v>
      </c>
      <c r="M9" s="55">
        <v>212237</v>
      </c>
      <c r="N9" s="55">
        <v>211459</v>
      </c>
    </row>
    <row r="10" spans="1:14">
      <c r="A10" s="30" t="s">
        <v>79</v>
      </c>
      <c r="B10" s="32">
        <v>2458559</v>
      </c>
      <c r="C10" s="32">
        <v>2463212</v>
      </c>
      <c r="D10" s="53">
        <v>2469199</v>
      </c>
      <c r="E10" s="54">
        <v>2474872</v>
      </c>
      <c r="F10" s="55">
        <v>2480352</v>
      </c>
      <c r="G10" s="55">
        <v>2485705</v>
      </c>
      <c r="H10" s="55">
        <v>2490082</v>
      </c>
      <c r="I10" s="55">
        <v>2494977</v>
      </c>
      <c r="J10" s="55">
        <v>2499788</v>
      </c>
      <c r="K10" s="55">
        <v>2503731</v>
      </c>
      <c r="L10" s="55">
        <v>2509304</v>
      </c>
      <c r="M10" s="55">
        <v>2514621</v>
      </c>
      <c r="N10" s="55">
        <v>2519177</v>
      </c>
    </row>
    <row r="11" spans="1:14">
      <c r="A11" s="19" t="s">
        <v>38</v>
      </c>
      <c r="B11" s="56">
        <f t="shared" ref="B11:N11" si="0">SUM(B8:B10)</f>
        <v>3333069</v>
      </c>
      <c r="C11" s="56">
        <f t="shared" si="0"/>
        <v>3338363</v>
      </c>
      <c r="D11" s="56">
        <f t="shared" si="0"/>
        <v>3344483</v>
      </c>
      <c r="E11" s="56">
        <f t="shared" si="0"/>
        <v>3349489</v>
      </c>
      <c r="F11" s="56">
        <f t="shared" si="0"/>
        <v>3354033</v>
      </c>
      <c r="G11" s="56">
        <f t="shared" si="0"/>
        <v>3356849</v>
      </c>
      <c r="H11" s="56">
        <f t="shared" si="0"/>
        <v>3359388</v>
      </c>
      <c r="I11" s="56">
        <f t="shared" si="0"/>
        <v>3362937</v>
      </c>
      <c r="J11" s="56">
        <f t="shared" si="0"/>
        <v>3366484</v>
      </c>
      <c r="K11" s="56">
        <f t="shared" si="0"/>
        <v>3370900</v>
      </c>
      <c r="L11" s="56">
        <f t="shared" si="0"/>
        <v>3376631</v>
      </c>
      <c r="M11" s="56">
        <f t="shared" si="0"/>
        <v>3380927</v>
      </c>
      <c r="N11" s="56">
        <f t="shared" si="0"/>
        <v>3382820</v>
      </c>
    </row>
    <row r="12" spans="1:14">
      <c r="A12" s="1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39</v>
      </c>
      <c r="B13" s="21" t="s">
        <v>40</v>
      </c>
    </row>
    <row r="16" spans="1:14">
      <c r="A16" s="22" t="s">
        <v>41</v>
      </c>
    </row>
  </sheetData>
  <mergeCells count="1">
    <mergeCell ref="A1:N1"/>
  </mergeCells>
  <hyperlinks>
    <hyperlink ref="A16" location="Menu!A1" display="Return" xr:uid="{4E42F4DB-F379-4985-B72F-8266389F0C1B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1:N1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13F3D-137C-4E79-8D16-8E98FEB5C448}">
  <dimension ref="A1:N16"/>
  <sheetViews>
    <sheetView showGridLines="0" workbookViewId="0">
      <selection sqref="A1:N1"/>
    </sheetView>
  </sheetViews>
  <sheetFormatPr defaultColWidth="9.140625" defaultRowHeight="15"/>
  <cols>
    <col min="1" max="1" width="12.28515625" style="4" customWidth="1"/>
    <col min="2" max="2" width="11.42578125" style="4" customWidth="1"/>
    <col min="3" max="3" width="12.5703125" style="4" customWidth="1"/>
    <col min="4" max="4" width="10.7109375" style="4" customWidth="1"/>
    <col min="5" max="5" width="10.42578125" style="4" customWidth="1"/>
    <col min="6" max="14" width="9.28515625" style="4" customWidth="1"/>
    <col min="15" max="16384" width="9.140625" style="4"/>
  </cols>
  <sheetData>
    <row r="1" spans="1:14" ht="18">
      <c r="A1" s="78" t="s">
        <v>17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80</v>
      </c>
      <c r="B4" s="10"/>
    </row>
    <row r="5" spans="1:14">
      <c r="A5" s="10" t="s">
        <v>81</v>
      </c>
      <c r="B5" s="10"/>
    </row>
    <row r="6" spans="1:14">
      <c r="A6" s="10" t="s">
        <v>82</v>
      </c>
      <c r="B6" s="10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57" t="s">
        <v>83</v>
      </c>
      <c r="B9" s="12">
        <v>45352</v>
      </c>
      <c r="C9" s="12">
        <v>45383</v>
      </c>
      <c r="D9" s="12">
        <v>45413</v>
      </c>
      <c r="E9" s="12">
        <v>45444</v>
      </c>
      <c r="F9" s="12">
        <v>45474</v>
      </c>
      <c r="G9" s="12">
        <v>45505</v>
      </c>
      <c r="H9" s="12">
        <v>45536</v>
      </c>
      <c r="I9" s="12">
        <v>45566</v>
      </c>
      <c r="J9" s="12">
        <v>45597</v>
      </c>
      <c r="K9" s="12">
        <v>45627</v>
      </c>
      <c r="L9" s="12">
        <v>45658</v>
      </c>
      <c r="M9" s="12">
        <v>45689</v>
      </c>
      <c r="N9" s="12">
        <v>45717</v>
      </c>
    </row>
    <row r="10" spans="1:14">
      <c r="A10" s="19" t="s">
        <v>38</v>
      </c>
      <c r="B10" s="58">
        <v>13024</v>
      </c>
      <c r="C10" s="58">
        <v>12572</v>
      </c>
      <c r="D10" s="58">
        <v>14573</v>
      </c>
      <c r="E10" s="58">
        <v>12240</v>
      </c>
      <c r="F10" s="58">
        <v>15239</v>
      </c>
      <c r="G10" s="58">
        <v>14335</v>
      </c>
      <c r="H10" s="58">
        <v>14682</v>
      </c>
      <c r="I10" s="58">
        <v>13603</v>
      </c>
      <c r="J10" s="58">
        <v>13778</v>
      </c>
      <c r="K10" s="58">
        <v>11658</v>
      </c>
      <c r="L10" s="58">
        <v>11296</v>
      </c>
      <c r="M10" s="58">
        <v>14450</v>
      </c>
      <c r="N10" s="58">
        <v>15045</v>
      </c>
    </row>
    <row r="11" spans="1:14">
      <c r="A11" s="10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>
      <c r="A12" s="10" t="s">
        <v>84</v>
      </c>
      <c r="B12" s="10" t="s">
        <v>85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21" t="s">
        <v>39</v>
      </c>
      <c r="B13" s="21" t="s">
        <v>40</v>
      </c>
    </row>
    <row r="16" spans="1:14">
      <c r="A16" s="22" t="s">
        <v>41</v>
      </c>
    </row>
  </sheetData>
  <mergeCells count="1">
    <mergeCell ref="A1:N1"/>
  </mergeCells>
  <hyperlinks>
    <hyperlink ref="A16" location="Menu!A1" display="Return" xr:uid="{749177D7-1134-4770-9F18-59F0A9E7F44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272C9-0A5A-41D9-B011-F1E07DD709D1}">
  <dimension ref="A1:N17"/>
  <sheetViews>
    <sheetView showGridLines="0" workbookViewId="0">
      <selection sqref="A1:K1"/>
    </sheetView>
  </sheetViews>
  <sheetFormatPr defaultColWidth="9.140625" defaultRowHeight="15"/>
  <cols>
    <col min="1" max="1" width="30.5703125" style="4" customWidth="1"/>
    <col min="2" max="14" width="10.5703125" style="4" customWidth="1"/>
    <col min="15" max="16384" width="9.140625" style="4"/>
  </cols>
  <sheetData>
    <row r="1" spans="1:14" ht="18">
      <c r="A1" s="78" t="s">
        <v>19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>
      <c r="A3" s="9" t="s">
        <v>27</v>
      </c>
      <c r="B3" s="9"/>
    </row>
    <row r="4" spans="1:14">
      <c r="A4" s="10" t="s">
        <v>86</v>
      </c>
      <c r="B4" s="10"/>
    </row>
    <row r="5" spans="1:14">
      <c r="A5" s="10" t="s">
        <v>87</v>
      </c>
      <c r="B5" s="10"/>
    </row>
    <row r="6" spans="1:14">
      <c r="A6" s="10" t="s">
        <v>88</v>
      </c>
      <c r="B6" s="10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11" t="s">
        <v>89</v>
      </c>
      <c r="B9" s="14">
        <v>45352</v>
      </c>
      <c r="C9" s="59">
        <v>45383</v>
      </c>
      <c r="D9" s="14">
        <v>45413</v>
      </c>
      <c r="E9" s="59">
        <v>45444</v>
      </c>
      <c r="F9" s="14">
        <v>45474</v>
      </c>
      <c r="G9" s="59">
        <v>45505</v>
      </c>
      <c r="H9" s="14">
        <v>45536</v>
      </c>
      <c r="I9" s="14">
        <v>45566</v>
      </c>
      <c r="J9" s="14">
        <v>45597</v>
      </c>
      <c r="K9" s="59">
        <v>45627</v>
      </c>
      <c r="L9" s="59">
        <v>45658</v>
      </c>
      <c r="M9" s="59">
        <v>45689</v>
      </c>
      <c r="N9" s="59">
        <v>45717</v>
      </c>
    </row>
    <row r="10" spans="1:14">
      <c r="A10" s="15" t="s">
        <v>90</v>
      </c>
      <c r="B10" s="17">
        <v>1627</v>
      </c>
      <c r="C10" s="17">
        <v>1594</v>
      </c>
      <c r="D10" s="17">
        <v>1563</v>
      </c>
      <c r="E10" s="17">
        <v>1535</v>
      </c>
      <c r="F10" s="17">
        <v>1535</v>
      </c>
      <c r="G10" s="17">
        <v>1463</v>
      </c>
      <c r="H10" s="17">
        <v>1400</v>
      </c>
      <c r="I10" s="17">
        <v>1350</v>
      </c>
      <c r="J10" s="17">
        <v>1312</v>
      </c>
      <c r="K10" s="17">
        <v>1263</v>
      </c>
      <c r="L10" s="17">
        <v>1198</v>
      </c>
      <c r="M10" s="17">
        <v>1149</v>
      </c>
      <c r="N10" s="17">
        <v>1084</v>
      </c>
    </row>
    <row r="11" spans="1:14">
      <c r="A11" s="15" t="s">
        <v>91</v>
      </c>
      <c r="B11" s="17">
        <v>84667</v>
      </c>
      <c r="C11" s="17">
        <v>86145</v>
      </c>
      <c r="D11" s="17">
        <v>86835</v>
      </c>
      <c r="E11" s="17">
        <v>87383</v>
      </c>
      <c r="F11" s="17">
        <v>88295</v>
      </c>
      <c r="G11" s="17">
        <v>87553</v>
      </c>
      <c r="H11" s="17">
        <v>87268</v>
      </c>
      <c r="I11" s="17">
        <v>86853</v>
      </c>
      <c r="J11" s="17">
        <v>86414</v>
      </c>
      <c r="K11" s="17">
        <v>85389</v>
      </c>
      <c r="L11" s="17">
        <v>84570</v>
      </c>
      <c r="M11" s="17">
        <v>84341</v>
      </c>
      <c r="N11" s="17">
        <v>83345</v>
      </c>
    </row>
    <row r="12" spans="1:14">
      <c r="A12" s="19" t="s">
        <v>38</v>
      </c>
      <c r="B12" s="28">
        <f>SUM(B10:B11)</f>
        <v>86294</v>
      </c>
      <c r="C12" s="28">
        <f>SUM(C10:C11)</f>
        <v>87739</v>
      </c>
      <c r="D12" s="28">
        <f t="shared" ref="D12:M12" si="0">SUM(D10:D11)</f>
        <v>88398</v>
      </c>
      <c r="E12" s="28">
        <f t="shared" si="0"/>
        <v>88918</v>
      </c>
      <c r="F12" s="28">
        <f t="shared" si="0"/>
        <v>89830</v>
      </c>
      <c r="G12" s="28">
        <f t="shared" si="0"/>
        <v>89016</v>
      </c>
      <c r="H12" s="58">
        <f t="shared" si="0"/>
        <v>88668</v>
      </c>
      <c r="I12" s="58">
        <f t="shared" si="0"/>
        <v>88203</v>
      </c>
      <c r="J12" s="58">
        <f t="shared" si="0"/>
        <v>87726</v>
      </c>
      <c r="K12" s="58">
        <f t="shared" si="0"/>
        <v>86652</v>
      </c>
      <c r="L12" s="60">
        <f t="shared" si="0"/>
        <v>85768</v>
      </c>
      <c r="M12" s="60">
        <f t="shared" si="0"/>
        <v>85490</v>
      </c>
      <c r="N12" s="60">
        <f>SUM(N10:N11)</f>
        <v>84429</v>
      </c>
    </row>
    <row r="13" spans="1:1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>
      <c r="A14" s="21" t="s">
        <v>39</v>
      </c>
      <c r="B14" s="21" t="s">
        <v>40</v>
      </c>
    </row>
    <row r="17" spans="1:14">
      <c r="A17" s="22" t="s">
        <v>41</v>
      </c>
      <c r="N17" s="61"/>
    </row>
  </sheetData>
  <mergeCells count="2">
    <mergeCell ref="A1:K1"/>
    <mergeCell ref="L1:N1"/>
  </mergeCells>
  <hyperlinks>
    <hyperlink ref="A17" location="Menu!A1" display="Return" xr:uid="{922AF27F-5374-4C9B-B12B-4A398E2CAC52}"/>
  </hyperlinks>
  <pageMargins left="0.7" right="0.7" top="0.75" bottom="0.75" header="0.3" footer="0.3"/>
  <pageSetup paperSize="9" orientation="portrait" r:id="rId1"/>
  <headerFooter>
    <oddHeader>&amp;C&amp;"Calibri"&amp;10&amp;K000000[IN CONFIDENCE RELEASE EXTERNAL]&amp;1#</oddHeader>
  </headerFooter>
  <ignoredErrors>
    <ignoredError sqref="B12:N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RNZDocument" ma:contentTypeID="0x01010085C0AE4FA7B7BD4C9607EBE3A91717A50100C4B5F9FD89E51E47A5C8314D54675F04" ma:contentTypeVersion="25" ma:contentTypeDescription="Inland Revenue NZ Document" ma:contentTypeScope="" ma:versionID="50f9225cb95a7b2d25d4dede8bee9dd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f30f44f-48e8-4b05-bd8a-984e89ef7b72" xmlns:ns4="36abe336-5848-4bf1-bc0d-2361c5d4b7e6" targetNamespace="http://schemas.microsoft.com/office/2006/metadata/properties" ma:root="true" ma:fieldsID="39377fa1151d6ddc17be5f0d6bddcd09" ns1:_="" ns2:_="" ns3:_="" ns4:_="">
    <xsd:import namespace="http://schemas.microsoft.com/sharepoint/v3"/>
    <xsd:import namespace="http://schemas.microsoft.com/sharepoint/v3/fields"/>
    <xsd:import namespace="bf30f44f-48e8-4b05-bd8a-984e89ef7b72"/>
    <xsd:import namespace="36abe336-5848-4bf1-bc0d-2361c5d4b7e6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wic_System_Copyright" minOccurs="0"/>
                <xsd:element ref="ns1:SecurityClassificationTaxHTField" minOccurs="0"/>
                <xsd:element ref="ns3:TaxCatchAll" minOccurs="0"/>
                <xsd:element ref="ns3:TaxCatchAllLabel" minOccurs="0"/>
                <xsd:element ref="ns1:InformationTypeTaxHTField" minOccurs="0"/>
                <xsd:element ref="ns1:BusinessUnitTaxHTField" minOccurs="0"/>
                <xsd:element ref="ns1:BusinessActivityTaxHTField" minOccurs="0"/>
                <xsd:element ref="ns1:DocumentStatusTaxHTField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MediaLengthInSeconds" minOccurs="0"/>
                <xsd:element ref="ns4:MediaServiceSearchProperties" minOccurs="0"/>
                <xsd:element ref="ns4:MediaServiceObjectDetectorVersion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curityClassificationTaxHTField" ma:index="11" nillable="true" ma:taxonomy="true" ma:internalName="SecurityClassificationTaxHTField" ma:taxonomyFieldName="SecurityClassification" ma:displayName="Security Classification" ma:default="6;#In Confidence|5fccf67f-7cb1-4561-8450-fe0d2ea19178" ma:fieldId="{719e9e2f-02e3-4332-91a1-0dae13bb8e17}" ma:sspId="5927ce2a-d703-4d88-aeb0-762fc977e677" ma:termSetId="8ca4c15b-f438-4b25-aeeb-6af3186238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ormationTypeTaxHTField" ma:index="16" nillable="true" ma:taxonomy="true" ma:internalName="InformationTypeTaxHTField" ma:taxonomyFieldName="InformationType" ma:displayName="Information Type" ma:default="" ma:fieldId="{5094e74a-0f37-4235-9301-832b1ed65dc6}" ma:sspId="5927ce2a-d703-4d88-aeb0-762fc977e677" ma:termSetId="fb36316d-ed76-4880-8cc4-a796bc5567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UnitTaxHTField" ma:index="18" nillable="true" ma:taxonomy="true" ma:internalName="BusinessUnitTaxHTField" ma:taxonomyFieldName="BusinessUnit" ma:displayName="Business Unit" ma:default="5;#Performance ＆ Reporting|d5966c3e-86ce-4d2b-92b4-782b17e0f121" ma:fieldId="{a472a997-0699-476e-ad83-f3ad3b657d59}" ma:sspId="5927ce2a-d703-4d88-aeb0-762fc977e677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usinessActivityTaxHTField" ma:index="20" nillable="true" ma:taxonomy="true" ma:internalName="BusinessActivityTaxHTField" ma:taxonomyFieldName="BusinessActivity" ma:displayName="Business Activity" ma:default="4;#Corporate performance management|01aaeef3-e931-47ed-b9f3-9137c1fb8e8f" ma:fieldId="{c3eb802c-ecbd-4c47-b4b1-2f9c180ea34a}" ma:sspId="5927ce2a-d703-4d88-aeb0-762fc977e677" ma:termSetId="27f16461-a9a1-4d80-ad53-ffc670831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tatusTaxHTField" ma:index="22" nillable="true" ma:taxonomy="true" ma:internalName="DocumentStatusTaxHTField" ma:taxonomyFieldName="DocumentStatus" ma:displayName="Document Status" ma:default="" ma:fieldId="{99c28709-6f77-48b4-8102-62639fd925a5}" ma:sspId="5927ce2a-d703-4d88-aeb0-762fc977e677" ma:termSetId="3358e485-0f01-450b-a1f2-018b96e592d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" nillable="true" ma:displayName="Version" ma:internalName="_Version">
      <xsd:simpleType>
        <xsd:restriction base="dms:Text"/>
      </xsd:simpleType>
    </xsd:element>
    <xsd:element name="wic_System_Copyright" ma:index="10" nillable="true" ma:displayName="Copyright" ma:default="Inland Revenue NZ" ma:hidden="true" ma:internalName="wic_System_Copyrigh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0f44f-48e8-4b05-bd8a-984e89ef7b7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e20a056-d682-46c5-be60-9548f7f1c0fa}" ma:internalName="TaxCatchAll" ma:showField="CatchAllData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0e20a056-d682-46c5-be60-9548f7f1c0fa}" ma:internalName="TaxCatchAllLabel" ma:readOnly="true" ma:showField="CatchAllDataLabel" ma:web="bf30f44f-48e8-4b05-bd8a-984e89ef7b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be336-5848-4bf1-bc0d-2361c5d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927ce2a-d703-4d88-aeb0-762fc977e6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3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 ma:index="3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abe336-5848-4bf1-bc0d-2361c5d4b7e6">
      <Terms xmlns="http://schemas.microsoft.com/office/infopath/2007/PartnerControls"/>
    </lcf76f155ced4ddcb4097134ff3c332f>
    <_Version xmlns="http://schemas.microsoft.com/sharepoint/v3/fields" xsi:nil="true"/>
    <BusinessActivity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performance management</TermName>
          <TermId xmlns="http://schemas.microsoft.com/office/infopath/2007/PartnerControls">01aaeef3-e931-47ed-b9f3-9137c1fb8e8f</TermId>
        </TermInfo>
      </Terms>
    </BusinessActivityTaxHTField>
    <SecurityClassification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Confidence</TermName>
          <TermId xmlns="http://schemas.microsoft.com/office/infopath/2007/PartnerControls">5fccf67f-7cb1-4561-8450-fe0d2ea19178</TermId>
        </TermInfo>
      </Terms>
    </SecurityClassificationTaxHTField>
    <InformationTypeTaxHTField xmlns="http://schemas.microsoft.com/sharepoint/v3">
      <Terms xmlns="http://schemas.microsoft.com/office/infopath/2007/PartnerControls"/>
    </InformationTypeTaxHTField>
    <BusinessUnit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Performance ＆ Reporting</TermName>
          <TermId xmlns="http://schemas.microsoft.com/office/infopath/2007/PartnerControls">d5966c3e-86ce-4d2b-92b4-782b17e0f121</TermId>
        </TermInfo>
      </Terms>
    </BusinessUnitTaxHTField>
    <DocumentStatusTaxHTField xmlns="http://schemas.microsoft.com/sharepoint/v3">
      <Terms xmlns="http://schemas.microsoft.com/office/infopath/2007/PartnerControls"/>
    </DocumentStatusTaxHTField>
    <wic_System_Copyright xmlns="http://schemas.microsoft.com/sharepoint/v3/fields">Inland Revenue NZ</wic_System_Copyright>
    <TaxCatchAll xmlns="bf30f44f-48e8-4b05-bd8a-984e89ef7b72">
      <Value>6</Value>
      <Value>5</Value>
      <Value>4</Value>
    </TaxCatchAll>
  </documentManagement>
</p:properties>
</file>

<file path=customXml/itemProps1.xml><?xml version="1.0" encoding="utf-8"?>
<ds:datastoreItem xmlns:ds="http://schemas.openxmlformats.org/officeDocument/2006/customXml" ds:itemID="{4BAECB61-C3EE-4797-A016-141139A344E1}"/>
</file>

<file path=customXml/itemProps2.xml><?xml version="1.0" encoding="utf-8"?>
<ds:datastoreItem xmlns:ds="http://schemas.openxmlformats.org/officeDocument/2006/customXml" ds:itemID="{836B5C60-E338-4AE7-BA18-8206DBB7F324}"/>
</file>

<file path=customXml/itemProps3.xml><?xml version="1.0" encoding="utf-8"?>
<ds:datastoreItem xmlns:ds="http://schemas.openxmlformats.org/officeDocument/2006/customXml" ds:itemID="{1E16E06C-1508-43AD-8374-7CB2CC4C2C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Timmermans</dc:creator>
  <cp:keywords/>
  <dc:description/>
  <cp:lastModifiedBy>Joseph Timmermans</cp:lastModifiedBy>
  <cp:revision/>
  <dcterms:created xsi:type="dcterms:W3CDTF">2015-06-05T18:17:20Z</dcterms:created>
  <dcterms:modified xsi:type="dcterms:W3CDTF">2025-04-15T03:27:20Z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0x01010085C0AE4FA7B7BD4C9607EBE3A91717A50100C4B5F9FD89E51E47A5C8314D54675F04</vt:lpwstr>
  </property>
  <property fmtid="{D5CDD505-2E9C-101B-9397-08002B2CF9AE}" pid="3" name="InformationType">
    <vt:lpwstr/>
  </property>
  <property fmtid="{D5CDD505-2E9C-101B-9397-08002B2CF9AE}" pid="4" name="DocumentStatus">
    <vt:lpwstr/>
  </property>
  <property fmtid="{D5CDD505-2E9C-101B-9397-08002B2CF9AE}" pid="5" name="BusinessUnit">
    <vt:lpwstr>5;#Performance ＆ Reporting|d5966c3e-86ce-4d2b-92b4-782b17e0f121</vt:lpwstr>
  </property>
  <property fmtid="{D5CDD505-2E9C-101B-9397-08002B2CF9AE}" pid="6" name="MediaServiceImageTags">
    <vt:lpwstr/>
  </property>
  <property fmtid="{D5CDD505-2E9C-101B-9397-08002B2CF9AE}" pid="7" name="SecurityClassification">
    <vt:lpwstr>6;#In Confidence|5fccf67f-7cb1-4561-8450-fe0d2ea19178</vt:lpwstr>
  </property>
  <property fmtid="{D5CDD505-2E9C-101B-9397-08002B2CF9AE}" pid="8" name="BusinessActivity">
    <vt:lpwstr>4;#Corporate performance management|01aaeef3-e931-47ed-b9f3-9137c1fb8e8f</vt:lpwstr>
  </property>
  <property fmtid="{D5CDD505-2E9C-101B-9397-08002B2CF9AE}" pid="9" name="MSIP_Label_64f9a836-ebe9-47d4-a5f2-4f849d9a8815_Enabled">
    <vt:lpwstr>true</vt:lpwstr>
  </property>
  <property fmtid="{D5CDD505-2E9C-101B-9397-08002B2CF9AE}" pid="10" name="MSIP_Label_64f9a836-ebe9-47d4-a5f2-4f849d9a8815_SetDate">
    <vt:lpwstr>2023-07-18T21:22:40Z</vt:lpwstr>
  </property>
  <property fmtid="{D5CDD505-2E9C-101B-9397-08002B2CF9AE}" pid="11" name="MSIP_Label_64f9a836-ebe9-47d4-a5f2-4f849d9a8815_Method">
    <vt:lpwstr>Privileged</vt:lpwstr>
  </property>
  <property fmtid="{D5CDD505-2E9C-101B-9397-08002B2CF9AE}" pid="12" name="MSIP_Label_64f9a836-ebe9-47d4-a5f2-4f849d9a8815_Name">
    <vt:lpwstr>64f9a836-ebe9-47d4-a5f2-4f849d9a8815</vt:lpwstr>
  </property>
  <property fmtid="{D5CDD505-2E9C-101B-9397-08002B2CF9AE}" pid="13" name="MSIP_Label_64f9a836-ebe9-47d4-a5f2-4f849d9a8815_SiteId">
    <vt:lpwstr>fb39e3e9-23a9-404e-93a2-b42a87d94f35</vt:lpwstr>
  </property>
  <property fmtid="{D5CDD505-2E9C-101B-9397-08002B2CF9AE}" pid="14" name="MSIP_Label_64f9a836-ebe9-47d4-a5f2-4f849d9a8815_ActionId">
    <vt:lpwstr>3ed01138-f16e-419c-81e1-34e3c8097557</vt:lpwstr>
  </property>
  <property fmtid="{D5CDD505-2E9C-101B-9397-08002B2CF9AE}" pid="15" name="MSIP_Label_64f9a836-ebe9-47d4-a5f2-4f849d9a8815_ContentBits">
    <vt:lpwstr>1</vt:lpwstr>
  </property>
</Properties>
</file>