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38jt90\Downloads\"/>
    </mc:Choice>
  </mc:AlternateContent>
  <xr:revisionPtr revIDLastSave="2158" documentId="8_{2BA17318-8806-4908-9A3F-E04295943900}" xr6:coauthVersionLast="47" xr6:coauthVersionMax="47" xr10:uidLastSave="{A38FA6EA-86C7-463E-BA57-7D2EC6262F4A}"/>
  <bookViews>
    <workbookView xWindow="10650" yWindow="2370" windowWidth="38700" windowHeight="15345" tabRatio="795" xr2:uid="{00000000-000D-0000-FFFF-FFFF00000000}"/>
  </bookViews>
  <sheets>
    <sheet name="Menu" sheetId="1" r:id="rId1"/>
    <sheet name="Demographics" sheetId="3" r:id="rId2"/>
    <sheet name="Opt Outs" sheetId="4" r:id="rId3"/>
    <sheet name="Enrolment" sheetId="5" r:id="rId4"/>
    <sheet name="Exiting" sheetId="6" r:id="rId5"/>
    <sheet name="Payments to Providers" sheetId="8" r:id="rId6"/>
    <sheet name="Scheme Entry" sheetId="9" r:id="rId7"/>
    <sheet name="Scheme Transfer" sheetId="10" r:id="rId8"/>
    <sheet name="Suspensions1" sheetId="11" r:id="rId9"/>
    <sheet name="Suspensions2" sheetId="12" r:id="rId10"/>
    <sheet name="Amount Withdrawn" sheetId="2" r:id="rId11"/>
    <sheet name="Number of Withdrawals" sheetId="7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1" i="9" l="1"/>
  <c r="C16" i="6"/>
  <c r="D16" i="6"/>
  <c r="E16" i="6"/>
  <c r="F16" i="6"/>
  <c r="G16" i="6"/>
  <c r="H16" i="6"/>
  <c r="I16" i="6"/>
  <c r="J16" i="6"/>
  <c r="K16" i="6"/>
  <c r="L16" i="6"/>
  <c r="M16" i="6"/>
  <c r="N16" i="6"/>
  <c r="B16" i="6"/>
  <c r="N10" i="4"/>
  <c r="L17" i="8"/>
  <c r="M17" i="8"/>
  <c r="N17" i="8"/>
  <c r="K17" i="8"/>
  <c r="B17" i="8"/>
  <c r="N23" i="12"/>
  <c r="M23" i="12"/>
  <c r="L23" i="12"/>
  <c r="K23" i="12"/>
  <c r="J23" i="12"/>
  <c r="I23" i="12"/>
  <c r="H23" i="12"/>
  <c r="G23" i="12"/>
  <c r="F23" i="12"/>
  <c r="E23" i="12"/>
  <c r="D23" i="12"/>
  <c r="C23" i="12"/>
  <c r="B23" i="12"/>
  <c r="M12" i="11"/>
  <c r="L12" i="11"/>
  <c r="K12" i="11"/>
  <c r="J12" i="11"/>
  <c r="I12" i="11"/>
  <c r="H12" i="11"/>
  <c r="G12" i="11"/>
  <c r="F12" i="11"/>
  <c r="E12" i="11"/>
  <c r="D12" i="11"/>
  <c r="C12" i="11"/>
  <c r="B12" i="11"/>
  <c r="M11" i="9"/>
  <c r="L11" i="9"/>
  <c r="K11" i="9"/>
  <c r="J11" i="9"/>
  <c r="I11" i="9"/>
  <c r="H11" i="9"/>
  <c r="G11" i="9"/>
  <c r="F11" i="9"/>
  <c r="E11" i="9"/>
  <c r="D11" i="9"/>
  <c r="C11" i="9"/>
  <c r="B11" i="9"/>
  <c r="N14" i="8"/>
  <c r="J17" i="8"/>
  <c r="I17" i="8"/>
  <c r="H17" i="8"/>
  <c r="G17" i="8"/>
  <c r="F17" i="8"/>
  <c r="E17" i="8"/>
  <c r="D17" i="8"/>
  <c r="C17" i="8"/>
  <c r="M14" i="8"/>
  <c r="L14" i="8"/>
  <c r="K14" i="8"/>
  <c r="K18" i="8" s="1"/>
  <c r="J14" i="8"/>
  <c r="I14" i="8"/>
  <c r="H14" i="8"/>
  <c r="H18" i="8" s="1"/>
  <c r="G14" i="8"/>
  <c r="F14" i="8"/>
  <c r="E14" i="8"/>
  <c r="E18" i="8" s="1"/>
  <c r="D14" i="8"/>
  <c r="C14" i="8"/>
  <c r="B14" i="8"/>
  <c r="M12" i="5"/>
  <c r="L12" i="5"/>
  <c r="K12" i="5"/>
  <c r="J12" i="5"/>
  <c r="I12" i="5"/>
  <c r="H12" i="5"/>
  <c r="G12" i="5"/>
  <c r="F12" i="5"/>
  <c r="E12" i="5"/>
  <c r="D12" i="5"/>
  <c r="C12" i="5"/>
  <c r="B12" i="5"/>
  <c r="M10" i="4"/>
  <c r="L10" i="4"/>
  <c r="K10" i="4"/>
  <c r="J10" i="4"/>
  <c r="I10" i="4"/>
  <c r="H10" i="4"/>
  <c r="G10" i="4"/>
  <c r="F10" i="4"/>
  <c r="E10" i="4"/>
  <c r="D10" i="4"/>
  <c r="C10" i="4"/>
  <c r="B10" i="4"/>
  <c r="M16" i="3"/>
  <c r="L16" i="3"/>
  <c r="K16" i="3"/>
  <c r="J16" i="3"/>
  <c r="I16" i="3"/>
  <c r="H16" i="3"/>
  <c r="G16" i="3"/>
  <c r="F16" i="3"/>
  <c r="E16" i="3"/>
  <c r="D16" i="3"/>
  <c r="C16" i="3"/>
  <c r="B16" i="3"/>
  <c r="G18" i="8" l="1"/>
  <c r="D18" i="8"/>
  <c r="F18" i="8"/>
  <c r="L18" i="8"/>
  <c r="N18" i="8"/>
  <c r="M18" i="8"/>
  <c r="B18" i="8"/>
  <c r="C18" i="8"/>
  <c r="I18" i="8"/>
  <c r="J18" i="8"/>
  <c r="N12" i="11"/>
  <c r="N12" i="5"/>
  <c r="N16" i="3" l="1"/>
</calcChain>
</file>

<file path=xl/sharedStrings.xml><?xml version="1.0" encoding="utf-8"?>
<sst xmlns="http://schemas.openxmlformats.org/spreadsheetml/2006/main" count="189" uniqueCount="116">
  <si>
    <t>Link</t>
  </si>
  <si>
    <t>Description</t>
  </si>
  <si>
    <t>Section</t>
  </si>
  <si>
    <t>Demographics</t>
  </si>
  <si>
    <t>Number of active/provisional KiwiSaver members, by age</t>
  </si>
  <si>
    <t>Opt-Outs</t>
  </si>
  <si>
    <t>Non-active members (closures and opt-outs)</t>
  </si>
  <si>
    <t>Opt Outs</t>
  </si>
  <si>
    <t>Enrolment</t>
  </si>
  <si>
    <t>Number of active/provisional KiwiSaver members, by enrolment method</t>
  </si>
  <si>
    <t>Exiting</t>
  </si>
  <si>
    <t>Number of closed KiwiSaver accounts</t>
  </si>
  <si>
    <t>Payments to Providers</t>
  </si>
  <si>
    <t>Payments from Inland Revenue to KiwiSaver Scheme Providers</t>
  </si>
  <si>
    <t>Scheme Entry</t>
  </si>
  <si>
    <t>Number of active/provisional KiwiSaver members, by scheme entry method</t>
  </si>
  <si>
    <t>Scheme Transfer</t>
  </si>
  <si>
    <t>KiwiSaver Scheme Transfers</t>
  </si>
  <si>
    <t>Suspensions1</t>
  </si>
  <si>
    <t>Number of savings suspensions, by type</t>
  </si>
  <si>
    <t>Suspensions</t>
  </si>
  <si>
    <t>Suspensions2</t>
  </si>
  <si>
    <t>Number of savings suspensions, by duration</t>
  </si>
  <si>
    <t>Amount Withdrawn</t>
  </si>
  <si>
    <t>Amount of KiwiSaver Funds Withdrawn, by withdrawal reason</t>
  </si>
  <si>
    <t>Number of Withdrawals</t>
  </si>
  <si>
    <t>Number of KiwiSaver Fund Withdrawals, by withdrawal reason</t>
  </si>
  <si>
    <t>Technical notes:</t>
  </si>
  <si>
    <t>1. Members who were automatically enrolled have a provisional period of 8 weeks in which they can decide to opt out.</t>
  </si>
  <si>
    <t>2: Data from April 2026 through to June 2026 was updated as at July 2026.</t>
  </si>
  <si>
    <t>Age Band</t>
  </si>
  <si>
    <t>0 - 17</t>
  </si>
  <si>
    <t>18 - 24</t>
  </si>
  <si>
    <t>25 - 34</t>
  </si>
  <si>
    <t>35 - 44</t>
  </si>
  <si>
    <t>45 - 54</t>
  </si>
  <si>
    <t>55 - 64</t>
  </si>
  <si>
    <t>Age 65+</t>
  </si>
  <si>
    <t>No Information</t>
  </si>
  <si>
    <t>Total</t>
  </si>
  <si>
    <t>Source:</t>
  </si>
  <si>
    <t>Inland Revenue administration data.</t>
  </si>
  <si>
    <t>Return</t>
  </si>
  <si>
    <t>2. Closed accounts - since July 2012 members may be eligible to withdraw from KiwiSaver due to retirement.  Other reasons for closure are on the Exiting tab</t>
  </si>
  <si>
    <t>Status</t>
  </si>
  <si>
    <t>Closed</t>
  </si>
  <si>
    <t>Opted Out</t>
  </si>
  <si>
    <t>2. Enrolment method is the original enrolment method used to join KiwiSaver.</t>
  </si>
  <si>
    <t>Enrolment Method</t>
  </si>
  <si>
    <t>Automatically Enrolled - via Employer</t>
  </si>
  <si>
    <t>Opt In Via Employer</t>
  </si>
  <si>
    <t>Opt In Via Provider ( Active Choice)</t>
  </si>
  <si>
    <t>1. Other primarily covers:</t>
  </si>
  <si>
    <t xml:space="preserve"> - invalid enrolment: customer hasn't met the KiwiSaver eligibility rules</t>
  </si>
  <si>
    <t xml:space="preserve"> - incorrect enroment: customer meets eligibility rules but has been incorrectly enrolled</t>
  </si>
  <si>
    <t>2. Permanent emigration includes KiwiSaver members who transfer to an Australian Super scheme</t>
  </si>
  <si>
    <t>Closure reason</t>
  </si>
  <si>
    <t>Death</t>
  </si>
  <si>
    <t>Other</t>
  </si>
  <si>
    <t>Permanent emigration</t>
  </si>
  <si>
    <t>Retirement</t>
  </si>
  <si>
    <t>Serious illness</t>
  </si>
  <si>
    <t>1. Figures are gross and do not include payments refunded by providers to Inland Revenue.</t>
  </si>
  <si>
    <t>2. Figures do not include KiwiSaver contributions held by Inland Revenue.</t>
  </si>
  <si>
    <t>3. GC figures represent all GC paid to KiwiSaver providers. Figures exclude GC paid to complying funds.</t>
  </si>
  <si>
    <t>4. Voluntary contributions include only those made through IR, and exclude payments made directly to providers.</t>
  </si>
  <si>
    <t>Funds to providers (gross) $m</t>
  </si>
  <si>
    <t>Employee deductions</t>
  </si>
  <si>
    <t>Employer contributions</t>
  </si>
  <si>
    <t>Voluntary contributions</t>
  </si>
  <si>
    <t>Total member and employer</t>
  </si>
  <si>
    <t>Government contribution (GC)</t>
  </si>
  <si>
    <t>Interest</t>
  </si>
  <si>
    <t>Total crown</t>
  </si>
  <si>
    <t>Total payments to providers</t>
  </si>
  <si>
    <t>Number of active KiwiSaver members, by scheme entry method</t>
  </si>
  <si>
    <t>1. Scheme entry method is the method members have used to enter their current scheme.</t>
  </si>
  <si>
    <t>Scheme Entry Method</t>
  </si>
  <si>
    <t>Default allocated</t>
  </si>
  <si>
    <t>Employer nominated</t>
  </si>
  <si>
    <t>Active choice</t>
  </si>
  <si>
    <t>1. Figures do not include transfers within the provisional period.</t>
  </si>
  <si>
    <t>2. Figures only represent transfers within KiwiSaver schemes, transfers within complying funds are excluded.</t>
  </si>
  <si>
    <t>3. Figures exclude transfers as a result of scheme mergers.</t>
  </si>
  <si>
    <t>Transfers</t>
  </si>
  <si>
    <t>Note:</t>
  </si>
  <si>
    <r>
      <t>T</t>
    </r>
    <r>
      <rPr>
        <sz val="9"/>
        <rFont val="Aptos"/>
        <family val="2"/>
      </rPr>
      <t>hese figures are total transfers out</t>
    </r>
  </si>
  <si>
    <t>1. Active members can request savings suspensions. There are two types of savings suspension:</t>
  </si>
  <si>
    <t>a. ordinary - can be granted to any member after 12 months of membership</t>
  </si>
  <si>
    <t>b. financial hardship - can be granted earlier for members in financial hardship.</t>
  </si>
  <si>
    <t>Suspension Type</t>
  </si>
  <si>
    <t>Financial Hardship</t>
  </si>
  <si>
    <t>Ordinary</t>
  </si>
  <si>
    <t xml:space="preserve">1. Only active members can request a savings supension. </t>
  </si>
  <si>
    <t>2. There are two types of savings suspensions:</t>
  </si>
  <si>
    <t>b .financial hardship - can be granted earlier for members in financial hardship.</t>
  </si>
  <si>
    <t>3. A savings suspension can be for a period between three months to one year.</t>
  </si>
  <si>
    <t>4. Prior to 1 April 2019 savings suspensions were called contributions holidays and could be granted for a period between three months to five years.</t>
  </si>
  <si>
    <t>5. A KiwiSaver member can apply for a new savings suspension at any time, they do not need to wait for their current suspension to expire.</t>
  </si>
  <si>
    <t>Duration (Months)</t>
  </si>
  <si>
    <t>1. Figures are what has been provided by Scheme Providers to Inland Revenue and may not be 100% of all funds withdrawn.</t>
  </si>
  <si>
    <t>2. Figures do not cover all types of withdrawals, for example, IR does not capture retirement withdrawals.</t>
  </si>
  <si>
    <t>3. Members can withdraw funds under both categories within the same period.</t>
  </si>
  <si>
    <t>4. Data for each month is as at a point in time and does not reflect any subsequent reversals or late approvals.</t>
  </si>
  <si>
    <t>Source: Inland Revenue administration data.</t>
  </si>
  <si>
    <t>Amount Withdrawn ($m)</t>
  </si>
  <si>
    <t>Month</t>
  </si>
  <si>
    <t>First Home</t>
  </si>
  <si>
    <t>1. Figures are what has been provided by Scheme Providers to Inland Revenue and may not be 100% of all fund withdrawals.</t>
  </si>
  <si>
    <t>2. Figures represent a distinct count of members.</t>
  </si>
  <si>
    <t>3. Figures are rounded to the nearest 10.</t>
  </si>
  <si>
    <t>4. Figures do not cover all types of withdrawals, for example, IR does not capture retirement withdrawals.</t>
  </si>
  <si>
    <t>5. Members can withdraw funds under both categories within the same period.</t>
  </si>
  <si>
    <t>6. Members can withdraw funds in more than one month, therefore monthly counts cannot be summed to find the number of members who made withdrawals during a year. For annual information, please see the 'Annual KiwiSaver statistics' file on the 'Datasets for KiwiSaver statistics' page.</t>
  </si>
  <si>
    <t>7. Data for each month is as at a point in time and does not reflect any subsequent reversals or late approvals.</t>
  </si>
  <si>
    <t>8. Please note that the October 2024 figures previously contained an error, which has since been fixed.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</si>
</sst>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2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rgb="FFFFFFFF"/>
      <name val="Aptos"/>
      <family val="2"/>
    </font>
    <font>
      <sz val="11"/>
      <color theme="1"/>
      <name val="Aptos"/>
      <family val="2"/>
    </font>
    <font>
      <u/>
      <sz val="11"/>
      <color theme="10"/>
      <name val="Aptos"/>
      <family val="2"/>
    </font>
    <font>
      <sz val="10"/>
      <color rgb="FF000000"/>
      <name val="Aptos"/>
      <family val="2"/>
    </font>
    <font>
      <b/>
      <sz val="13.5"/>
      <color rgb="FF333333"/>
      <name val="Aptos"/>
      <family val="2"/>
    </font>
    <font>
      <sz val="9"/>
      <color rgb="FF333333"/>
      <name val="Aptos"/>
      <family val="2"/>
    </font>
    <font>
      <b/>
      <u/>
      <sz val="9"/>
      <color rgb="FF333333"/>
      <name val="Aptos"/>
      <family val="2"/>
    </font>
    <font>
      <b/>
      <sz val="10"/>
      <color theme="0"/>
      <name val="Aptos"/>
      <family val="2"/>
    </font>
    <font>
      <sz val="10"/>
      <color rgb="FF333333"/>
      <name val="Aptos"/>
      <family val="2"/>
    </font>
    <font>
      <b/>
      <sz val="10"/>
      <name val="Aptos"/>
      <family val="2"/>
    </font>
    <font>
      <sz val="9"/>
      <color theme="1"/>
      <name val="Aptos"/>
      <family val="2"/>
    </font>
    <font>
      <sz val="10"/>
      <name val="Aptos"/>
      <family val="2"/>
    </font>
    <font>
      <b/>
      <sz val="10"/>
      <color theme="1"/>
      <name val="Aptos"/>
      <family val="2"/>
    </font>
    <font>
      <sz val="9"/>
      <name val="Aptos"/>
      <family val="2"/>
    </font>
    <font>
      <sz val="10"/>
      <color theme="1"/>
      <name val="Aptos"/>
      <family val="2"/>
    </font>
    <font>
      <b/>
      <sz val="10"/>
      <color rgb="FF333333"/>
      <name val="Aptos"/>
      <family val="2"/>
    </font>
    <font>
      <u/>
      <sz val="10"/>
      <color theme="10"/>
      <name val="Aptos"/>
      <family val="2"/>
    </font>
    <font>
      <u/>
      <sz val="10"/>
      <color theme="4" tint="-0.249977111117893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6068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1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3" fillId="0" borderId="0" xfId="0" applyFont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2" borderId="4" xfId="0" applyFont="1" applyFill="1" applyBorder="1" applyAlignment="1">
      <alignment horizontal="left" vertical="center" wrapText="1"/>
    </xf>
    <xf numFmtId="17" fontId="9" fillId="2" borderId="4" xfId="0" applyNumberFormat="1" applyFont="1" applyFill="1" applyBorder="1" applyAlignment="1">
      <alignment horizontal="center" vertical="center" wrapText="1"/>
    </xf>
    <xf numFmtId="17" fontId="9" fillId="2" borderId="6" xfId="0" applyNumberFormat="1" applyFont="1" applyFill="1" applyBorder="1" applyAlignment="1">
      <alignment horizontal="right" vertical="center" wrapText="1" indent="1"/>
    </xf>
    <xf numFmtId="0" fontId="10" fillId="0" borderId="4" xfId="0" applyFont="1" applyBorder="1" applyAlignment="1">
      <alignment horizontal="left" wrapText="1"/>
    </xf>
    <xf numFmtId="3" fontId="10" fillId="0" borderId="4" xfId="0" applyNumberFormat="1" applyFont="1" applyBorder="1" applyAlignment="1">
      <alignment horizontal="right" wrapText="1"/>
    </xf>
    <xf numFmtId="3" fontId="10" fillId="0" borderId="5" xfId="0" applyNumberFormat="1" applyFont="1" applyBorder="1" applyAlignment="1">
      <alignment horizontal="right" wrapText="1"/>
    </xf>
    <xf numFmtId="3" fontId="10" fillId="0" borderId="1" xfId="0" applyNumberFormat="1" applyFont="1" applyBorder="1" applyAlignment="1">
      <alignment wrapText="1"/>
    </xf>
    <xf numFmtId="0" fontId="11" fillId="0" borderId="4" xfId="0" applyFont="1" applyBorder="1" applyAlignment="1">
      <alignment horizontal="left" wrapText="1"/>
    </xf>
    <xf numFmtId="3" fontId="11" fillId="0" borderId="1" xfId="0" applyNumberFormat="1" applyFont="1" applyBorder="1" applyAlignment="1">
      <alignment wrapText="1"/>
    </xf>
    <xf numFmtId="0" fontId="12" fillId="0" borderId="0" xfId="0" applyFont="1"/>
    <xf numFmtId="0" fontId="4" fillId="0" borderId="0" xfId="1" applyFont="1"/>
    <xf numFmtId="3" fontId="11" fillId="0" borderId="5" xfId="0" applyNumberFormat="1" applyFont="1" applyBorder="1" applyAlignment="1">
      <alignment wrapText="1"/>
    </xf>
    <xf numFmtId="17" fontId="9" fillId="2" borderId="10" xfId="0" applyNumberFormat="1" applyFont="1" applyFill="1" applyBorder="1" applyAlignment="1">
      <alignment horizontal="center" vertical="center" wrapText="1"/>
    </xf>
    <xf numFmtId="3" fontId="11" fillId="0" borderId="4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center"/>
    </xf>
    <xf numFmtId="0" fontId="13" fillId="0" borderId="4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3" fontId="11" fillId="0" borderId="0" xfId="0" applyNumberFormat="1" applyFont="1" applyAlignment="1">
      <alignment wrapText="1"/>
    </xf>
    <xf numFmtId="0" fontId="14" fillId="0" borderId="4" xfId="0" applyFont="1" applyBorder="1" applyAlignment="1">
      <alignment horizontal="left" wrapText="1"/>
    </xf>
    <xf numFmtId="0" fontId="7" fillId="0" borderId="0" xfId="0" applyFont="1" applyAlignment="1">
      <alignment horizontal="right" inden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3" fontId="13" fillId="0" borderId="1" xfId="0" applyNumberFormat="1" applyFont="1" applyBorder="1" applyAlignment="1">
      <alignment horizontal="right" wrapText="1"/>
    </xf>
    <xf numFmtId="3" fontId="13" fillId="0" borderId="1" xfId="0" applyNumberFormat="1" applyFont="1" applyBorder="1" applyAlignment="1">
      <alignment wrapText="1"/>
    </xf>
    <xf numFmtId="3" fontId="11" fillId="0" borderId="9" xfId="0" applyNumberFormat="1" applyFont="1" applyBorder="1" applyAlignment="1">
      <alignment wrapText="1"/>
    </xf>
    <xf numFmtId="17" fontId="9" fillId="2" borderId="4" xfId="0" applyNumberFormat="1" applyFont="1" applyFill="1" applyBorder="1" applyAlignment="1">
      <alignment horizontal="left" vertical="center" wrapText="1"/>
    </xf>
    <xf numFmtId="3" fontId="11" fillId="0" borderId="5" xfId="0" applyNumberFormat="1" applyFont="1" applyBorder="1" applyAlignment="1">
      <alignment horizontal="right" wrapText="1"/>
    </xf>
    <xf numFmtId="3" fontId="11" fillId="0" borderId="8" xfId="0" applyNumberFormat="1" applyFont="1" applyBorder="1" applyAlignment="1">
      <alignment horizontal="right" wrapText="1"/>
    </xf>
    <xf numFmtId="164" fontId="3" fillId="0" borderId="0" xfId="0" applyNumberFormat="1" applyFont="1"/>
    <xf numFmtId="0" fontId="3" fillId="0" borderId="0" xfId="0" applyFont="1" applyAlignment="1">
      <alignment horizontal="left"/>
    </xf>
    <xf numFmtId="0" fontId="7" fillId="0" borderId="0" xfId="0" applyFont="1"/>
    <xf numFmtId="0" fontId="9" fillId="2" borderId="10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3" fontId="11" fillId="0" borderId="11" xfId="0" applyNumberFormat="1" applyFont="1" applyBorder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7" fontId="16" fillId="0" borderId="1" xfId="0" applyNumberFormat="1" applyFont="1" applyBorder="1" applyAlignment="1">
      <alignment horizontal="center"/>
    </xf>
    <xf numFmtId="3" fontId="3" fillId="0" borderId="0" xfId="0" applyNumberFormat="1" applyFont="1"/>
    <xf numFmtId="9" fontId="3" fillId="0" borderId="0" xfId="0" applyNumberFormat="1" applyFont="1"/>
    <xf numFmtId="0" fontId="7" fillId="0" borderId="0" xfId="0" applyFont="1" applyAlignment="1">
      <alignment horizontal="left" wrapText="1"/>
    </xf>
    <xf numFmtId="17" fontId="5" fillId="0" borderId="1" xfId="0" applyNumberFormat="1" applyFont="1" applyBorder="1" applyAlignment="1">
      <alignment horizontal="center"/>
    </xf>
    <xf numFmtId="3" fontId="13" fillId="0" borderId="4" xfId="0" applyNumberFormat="1" applyFont="1" applyBorder="1" applyAlignment="1">
      <alignment wrapText="1"/>
    </xf>
    <xf numFmtId="3" fontId="13" fillId="0" borderId="6" xfId="0" applyNumberFormat="1" applyFont="1" applyBorder="1" applyAlignment="1">
      <alignment wrapText="1"/>
    </xf>
    <xf numFmtId="0" fontId="13" fillId="0" borderId="6" xfId="0" applyFont="1" applyBorder="1" applyAlignment="1">
      <alignment wrapText="1"/>
    </xf>
    <xf numFmtId="0" fontId="13" fillId="0" borderId="13" xfId="0" applyFont="1" applyBorder="1" applyAlignment="1">
      <alignment horizontal="left" wrapText="1"/>
    </xf>
    <xf numFmtId="17" fontId="9" fillId="2" borderId="14" xfId="0" applyNumberFormat="1" applyFont="1" applyFill="1" applyBorder="1" applyAlignment="1">
      <alignment horizontal="right" vertical="center" wrapText="1" indent="1"/>
    </xf>
    <xf numFmtId="0" fontId="11" fillId="0" borderId="13" xfId="0" applyFont="1" applyBorder="1" applyAlignment="1">
      <alignment horizontal="left" wrapText="1"/>
    </xf>
    <xf numFmtId="3" fontId="10" fillId="0" borderId="5" xfId="0" applyNumberFormat="1" applyFont="1" applyBorder="1" applyAlignment="1">
      <alignment wrapText="1"/>
    </xf>
    <xf numFmtId="165" fontId="13" fillId="0" borderId="6" xfId="0" applyNumberFormat="1" applyFont="1" applyBorder="1" applyAlignment="1">
      <alignment horizontal="right" wrapText="1"/>
    </xf>
    <xf numFmtId="165" fontId="13" fillId="0" borderId="4" xfId="0" applyNumberFormat="1" applyFont="1" applyBorder="1" applyAlignment="1">
      <alignment horizontal="right" wrapText="1"/>
    </xf>
    <xf numFmtId="165" fontId="11" fillId="0" borderId="5" xfId="0" applyNumberFormat="1" applyFont="1" applyBorder="1" applyAlignment="1">
      <alignment horizontal="right" wrapText="1"/>
    </xf>
    <xf numFmtId="166" fontId="13" fillId="0" borderId="1" xfId="0" applyNumberFormat="1" applyFont="1" applyBorder="1" applyAlignment="1">
      <alignment horizontal="right" wrapText="1"/>
    </xf>
    <xf numFmtId="3" fontId="17" fillId="0" borderId="4" xfId="0" applyNumberFormat="1" applyFont="1" applyBorder="1" applyAlignment="1">
      <alignment horizontal="right" wrapText="1"/>
    </xf>
    <xf numFmtId="0" fontId="18" fillId="0" borderId="3" xfId="1" applyFont="1" applyBorder="1"/>
    <xf numFmtId="0" fontId="19" fillId="0" borderId="3" xfId="1" applyFont="1" applyBorder="1"/>
    <xf numFmtId="4" fontId="13" fillId="0" borderId="1" xfId="0" applyNumberFormat="1" applyFont="1" applyBorder="1" applyAlignment="1">
      <alignment wrapText="1"/>
    </xf>
    <xf numFmtId="4" fontId="11" fillId="0" borderId="9" xfId="0" applyNumberFormat="1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17" fontId="9" fillId="2" borderId="12" xfId="0" applyNumberFormat="1" applyFont="1" applyFill="1" applyBorder="1" applyAlignment="1">
      <alignment horizontal="center" vertical="center" wrapText="1"/>
    </xf>
    <xf numFmtId="17" fontId="9" fillId="2" borderId="7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60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showGridLines="0" tabSelected="1" workbookViewId="0"/>
  </sheetViews>
  <sheetFormatPr defaultColWidth="9.140625" defaultRowHeight="15" x14ac:dyDescent="0.25"/>
  <cols>
    <col min="1" max="1" width="26.7109375" style="4" customWidth="1"/>
    <col min="2" max="2" width="75.42578125" style="4" customWidth="1"/>
    <col min="3" max="3" width="23.42578125" style="4" customWidth="1"/>
    <col min="4" max="16384" width="9.140625" style="4"/>
  </cols>
  <sheetData>
    <row r="1" spans="1:3" x14ac:dyDescent="0.25">
      <c r="A1" s="1" t="s">
        <v>0</v>
      </c>
      <c r="B1" s="2" t="s">
        <v>1</v>
      </c>
      <c r="C1" s="3" t="s">
        <v>2</v>
      </c>
    </row>
    <row r="2" spans="1:3" x14ac:dyDescent="0.25">
      <c r="A2" s="63" t="s">
        <v>3</v>
      </c>
      <c r="B2" s="5" t="s">
        <v>4</v>
      </c>
      <c r="C2" s="6" t="s">
        <v>3</v>
      </c>
    </row>
    <row r="3" spans="1:3" x14ac:dyDescent="0.25">
      <c r="A3" s="63" t="s">
        <v>5</v>
      </c>
      <c r="B3" s="5" t="s">
        <v>6</v>
      </c>
      <c r="C3" s="6" t="s">
        <v>7</v>
      </c>
    </row>
    <row r="4" spans="1:3" x14ac:dyDescent="0.25">
      <c r="A4" s="63" t="s">
        <v>8</v>
      </c>
      <c r="B4" s="5" t="s">
        <v>9</v>
      </c>
      <c r="C4" s="6" t="s">
        <v>8</v>
      </c>
    </row>
    <row r="5" spans="1:3" x14ac:dyDescent="0.25">
      <c r="A5" s="63" t="s">
        <v>10</v>
      </c>
      <c r="B5" s="5" t="s">
        <v>11</v>
      </c>
      <c r="C5" s="6" t="s">
        <v>10</v>
      </c>
    </row>
    <row r="6" spans="1:3" x14ac:dyDescent="0.25">
      <c r="A6" s="63" t="s">
        <v>12</v>
      </c>
      <c r="B6" s="5" t="s">
        <v>13</v>
      </c>
      <c r="C6" s="6" t="s">
        <v>12</v>
      </c>
    </row>
    <row r="7" spans="1:3" x14ac:dyDescent="0.25">
      <c r="A7" s="63" t="s">
        <v>14</v>
      </c>
      <c r="B7" s="5" t="s">
        <v>15</v>
      </c>
      <c r="C7" s="6" t="s">
        <v>14</v>
      </c>
    </row>
    <row r="8" spans="1:3" x14ac:dyDescent="0.25">
      <c r="A8" s="63" t="s">
        <v>16</v>
      </c>
      <c r="B8" s="5" t="s">
        <v>17</v>
      </c>
      <c r="C8" s="6" t="s">
        <v>16</v>
      </c>
    </row>
    <row r="9" spans="1:3" x14ac:dyDescent="0.25">
      <c r="A9" s="63" t="s">
        <v>18</v>
      </c>
      <c r="B9" s="5" t="s">
        <v>19</v>
      </c>
      <c r="C9" s="6" t="s">
        <v>20</v>
      </c>
    </row>
    <row r="10" spans="1:3" x14ac:dyDescent="0.25">
      <c r="A10" s="63" t="s">
        <v>21</v>
      </c>
      <c r="B10" s="5" t="s">
        <v>22</v>
      </c>
      <c r="C10" s="6" t="s">
        <v>20</v>
      </c>
    </row>
    <row r="11" spans="1:3" x14ac:dyDescent="0.25">
      <c r="A11" s="63" t="s">
        <v>23</v>
      </c>
      <c r="B11" s="5" t="s">
        <v>24</v>
      </c>
      <c r="C11" s="6" t="s">
        <v>23</v>
      </c>
    </row>
    <row r="12" spans="1:3" x14ac:dyDescent="0.25">
      <c r="A12" s="64" t="s">
        <v>25</v>
      </c>
      <c r="B12" s="5" t="s">
        <v>26</v>
      </c>
      <c r="C12" s="6" t="s">
        <v>25</v>
      </c>
    </row>
  </sheetData>
  <sortState xmlns:xlrd2="http://schemas.microsoft.com/office/spreadsheetml/2017/richdata2" ref="A2:C10">
    <sortCondition ref="C2:C10"/>
  </sortState>
  <hyperlinks>
    <hyperlink ref="A11" location="'Amount Withdrawn'!A1" display="Amount Withdrawn" xr:uid="{A51A4446-936E-4459-A089-11F1E4D74339}"/>
    <hyperlink ref="A2" location="Demographics!A1" display="Demographics" xr:uid="{F18327BE-2F28-4ECF-B9E1-E32D891F5168}"/>
    <hyperlink ref="A3" location="'Opt Outs'!A1" display="Opt Outs" xr:uid="{164EDC89-7CFF-49D1-90A2-B49821A37A2E}"/>
    <hyperlink ref="A4" location="Enrolment!A1" display="Enrolment" xr:uid="{053FD083-7593-4DFE-A4C4-4237AAEB2F85}"/>
    <hyperlink ref="A5" location="Exiting!A1" display="Exiting" xr:uid="{AB2D31B5-B450-4382-A25E-450D23C324EA}"/>
    <hyperlink ref="A12" location="'Number of Withdrawals'!A1" display="Number of Withdrawals" xr:uid="{91436C61-F0B2-4A4F-868B-FE9B9BFA3DA6}"/>
    <hyperlink ref="A6" location="'Payments to Providers'!A1" display="Payments to Providers" xr:uid="{4AAF1541-CAB8-4B17-BF46-09F690032F91}"/>
    <hyperlink ref="A7" location="'Scheme Entry'!A1" display="Scheme Entry" xr:uid="{AB12093B-85B0-4882-B510-BBE8FF823B5C}"/>
    <hyperlink ref="A8" location="'Scheme Transfer'!A1" display="Scheme Transfer" xr:uid="{5E3FB5A7-5F8A-4E8B-9A33-BC6EFEB3886F}"/>
    <hyperlink ref="A9" location="Suspensions1!A1" display="Suspensions1" xr:uid="{0EA105E3-5C8E-49FA-B9B4-6F5CC66C85A1}"/>
    <hyperlink ref="A10" location="Suspensions2!A1" display="Suspensions2" xr:uid="{6714A54A-DE04-4807-BA1F-A85E9737681C}"/>
  </hyperlinks>
  <pageMargins left="0.7" right="0.7" top="0.75" bottom="0.75" header="0.3" footer="0.3"/>
  <pageSetup paperSize="9" orientation="portrait" r:id="rId1"/>
  <headerFooter>
    <oddHeader>&amp;C&amp;"Calibri"&amp;10&amp;K000000[IN CONFIDENCE RELEASE EXTERNAL]&amp;1#_x000D_&amp;"Verdana"&amp;10&amp;K000000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5B1E5-BA35-454F-A709-D336D8F5912E}">
  <dimension ref="A1:N21"/>
  <sheetViews>
    <sheetView showGridLines="0" workbookViewId="0">
      <selection sqref="A1:N1"/>
    </sheetView>
  </sheetViews>
  <sheetFormatPr defaultColWidth="9.140625" defaultRowHeight="15" x14ac:dyDescent="0.25"/>
  <cols>
    <col min="1" max="1" width="15.42578125" style="4" customWidth="1"/>
    <col min="2" max="14" width="13.28515625" style="4" customWidth="1"/>
    <col min="15" max="16384" width="9.140625" style="4"/>
  </cols>
  <sheetData>
    <row r="1" spans="1:14" ht="18" x14ac:dyDescent="0.3">
      <c r="A1" s="67" t="s">
        <v>4</v>
      </c>
      <c r="B1" s="6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8" t="s">
        <v>27</v>
      </c>
      <c r="B3" s="8"/>
    </row>
    <row r="4" spans="1:14" x14ac:dyDescent="0.25">
      <c r="A4" s="9" t="s">
        <v>28</v>
      </c>
      <c r="B4" s="9"/>
    </row>
    <row r="5" spans="1:14" x14ac:dyDescent="0.25">
      <c r="A5" s="9" t="s">
        <v>29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s="10" t="s">
        <v>30</v>
      </c>
      <c r="B7" s="12">
        <v>45901</v>
      </c>
      <c r="C7" s="12">
        <v>45931</v>
      </c>
      <c r="D7" s="12">
        <v>45962</v>
      </c>
      <c r="E7" s="12">
        <v>45992</v>
      </c>
      <c r="F7" s="12">
        <v>46023</v>
      </c>
      <c r="G7" s="12">
        <v>46054</v>
      </c>
      <c r="H7" s="12">
        <v>46082</v>
      </c>
      <c r="I7" s="12">
        <v>46113</v>
      </c>
      <c r="J7" s="12">
        <v>46143</v>
      </c>
      <c r="K7" s="12">
        <v>46174</v>
      </c>
      <c r="L7" s="12">
        <v>46204</v>
      </c>
      <c r="M7" s="12">
        <v>46235</v>
      </c>
      <c r="N7" s="12">
        <v>46266</v>
      </c>
    </row>
    <row r="8" spans="1:14" x14ac:dyDescent="0.25">
      <c r="A8" s="13" t="s">
        <v>31</v>
      </c>
      <c r="B8" s="16">
        <v>165733</v>
      </c>
      <c r="C8" s="16">
        <v>164554</v>
      </c>
      <c r="D8" s="16">
        <v>163435</v>
      </c>
      <c r="E8" s="16">
        <v>162269</v>
      </c>
      <c r="F8" s="16">
        <v>161665</v>
      </c>
      <c r="G8" s="16">
        <v>161058</v>
      </c>
      <c r="H8" s="16">
        <v>160061</v>
      </c>
      <c r="I8" s="16">
        <v>160225</v>
      </c>
      <c r="J8" s="16">
        <v>160739</v>
      </c>
      <c r="K8" s="16">
        <v>162020</v>
      </c>
      <c r="L8" s="16">
        <v>163717</v>
      </c>
      <c r="M8" s="16">
        <v>163857</v>
      </c>
      <c r="N8" s="16">
        <v>163968</v>
      </c>
    </row>
    <row r="9" spans="1:14" x14ac:dyDescent="0.25">
      <c r="A9" s="13" t="s">
        <v>32</v>
      </c>
      <c r="B9" s="16">
        <v>391501</v>
      </c>
      <c r="C9" s="16">
        <v>391514</v>
      </c>
      <c r="D9" s="16">
        <v>392892</v>
      </c>
      <c r="E9" s="16">
        <v>393746</v>
      </c>
      <c r="F9" s="16">
        <v>393302</v>
      </c>
      <c r="G9" s="16">
        <v>394697</v>
      </c>
      <c r="H9" s="16">
        <v>395269</v>
      </c>
      <c r="I9" s="16">
        <v>396255</v>
      </c>
      <c r="J9" s="16">
        <v>395864</v>
      </c>
      <c r="K9" s="16">
        <v>396125</v>
      </c>
      <c r="L9" s="16">
        <v>396199</v>
      </c>
      <c r="M9" s="16">
        <v>395750</v>
      </c>
      <c r="N9" s="16">
        <v>395912</v>
      </c>
    </row>
    <row r="10" spans="1:14" x14ac:dyDescent="0.25">
      <c r="A10" s="13" t="s">
        <v>33</v>
      </c>
      <c r="B10" s="16">
        <v>737494</v>
      </c>
      <c r="C10" s="16">
        <v>737041</v>
      </c>
      <c r="D10" s="16">
        <v>736636</v>
      </c>
      <c r="E10" s="16">
        <v>736046</v>
      </c>
      <c r="F10" s="16">
        <v>734919</v>
      </c>
      <c r="G10" s="16">
        <v>734727</v>
      </c>
      <c r="H10" s="16">
        <v>734243</v>
      </c>
      <c r="I10" s="16">
        <v>734376</v>
      </c>
      <c r="J10" s="16">
        <v>733775</v>
      </c>
      <c r="K10" s="16">
        <v>732908</v>
      </c>
      <c r="L10" s="16">
        <v>732107</v>
      </c>
      <c r="M10" s="16">
        <v>731295</v>
      </c>
      <c r="N10" s="16">
        <v>730425</v>
      </c>
    </row>
    <row r="11" spans="1:14" x14ac:dyDescent="0.25">
      <c r="A11" s="13" t="s">
        <v>34</v>
      </c>
      <c r="B11" s="16">
        <v>745529</v>
      </c>
      <c r="C11" s="16">
        <v>748847</v>
      </c>
      <c r="D11" s="16">
        <v>751672</v>
      </c>
      <c r="E11" s="16">
        <v>754080</v>
      </c>
      <c r="F11" s="16">
        <v>756787</v>
      </c>
      <c r="G11" s="16">
        <v>759751</v>
      </c>
      <c r="H11" s="16">
        <v>762176</v>
      </c>
      <c r="I11" s="16">
        <v>765397</v>
      </c>
      <c r="J11" s="16">
        <v>767680</v>
      </c>
      <c r="K11" s="16">
        <v>770158</v>
      </c>
      <c r="L11" s="16">
        <v>772951</v>
      </c>
      <c r="M11" s="16">
        <v>775517</v>
      </c>
      <c r="N11" s="16">
        <v>778038</v>
      </c>
    </row>
    <row r="12" spans="1:14" x14ac:dyDescent="0.25">
      <c r="A12" s="13" t="s">
        <v>35</v>
      </c>
      <c r="B12" s="16">
        <v>592503</v>
      </c>
      <c r="C12" s="16">
        <v>593458</v>
      </c>
      <c r="D12" s="16">
        <v>593952</v>
      </c>
      <c r="E12" s="16">
        <v>594772</v>
      </c>
      <c r="F12" s="16">
        <v>595329</v>
      </c>
      <c r="G12" s="16">
        <v>596186</v>
      </c>
      <c r="H12" s="16">
        <v>596813</v>
      </c>
      <c r="I12" s="16">
        <v>598049</v>
      </c>
      <c r="J12" s="16">
        <v>599053</v>
      </c>
      <c r="K12" s="16">
        <v>599760</v>
      </c>
      <c r="L12" s="16">
        <v>600895</v>
      </c>
      <c r="M12" s="16">
        <v>601781</v>
      </c>
      <c r="N12" s="16">
        <v>602446</v>
      </c>
    </row>
    <row r="13" spans="1:14" x14ac:dyDescent="0.25">
      <c r="A13" s="13" t="s">
        <v>36</v>
      </c>
      <c r="B13" s="16">
        <v>540160</v>
      </c>
      <c r="C13" s="16">
        <v>541118</v>
      </c>
      <c r="D13" s="16">
        <v>542239</v>
      </c>
      <c r="E13" s="16">
        <v>543335</v>
      </c>
      <c r="F13" s="16">
        <v>544390</v>
      </c>
      <c r="G13" s="16">
        <v>545497</v>
      </c>
      <c r="H13" s="16">
        <v>546369</v>
      </c>
      <c r="I13" s="16">
        <v>547307</v>
      </c>
      <c r="J13" s="16">
        <v>548103</v>
      </c>
      <c r="K13" s="16">
        <v>549373</v>
      </c>
      <c r="L13" s="16">
        <v>550463</v>
      </c>
      <c r="M13" s="16">
        <v>551401</v>
      </c>
      <c r="N13" s="16">
        <v>552375</v>
      </c>
    </row>
    <row r="14" spans="1:14" x14ac:dyDescent="0.25">
      <c r="A14" s="13" t="s">
        <v>37</v>
      </c>
      <c r="B14" s="16">
        <v>242172</v>
      </c>
      <c r="C14" s="16">
        <v>244222</v>
      </c>
      <c r="D14" s="16">
        <v>245976</v>
      </c>
      <c r="E14" s="16">
        <v>247814</v>
      </c>
      <c r="F14" s="16">
        <v>249889</v>
      </c>
      <c r="G14" s="16">
        <v>251540</v>
      </c>
      <c r="H14" s="16">
        <v>252448</v>
      </c>
      <c r="I14" s="16">
        <v>253919</v>
      </c>
      <c r="J14" s="16">
        <v>255643</v>
      </c>
      <c r="K14" s="16">
        <v>257287</v>
      </c>
      <c r="L14" s="16">
        <v>259109</v>
      </c>
      <c r="M14" s="16">
        <v>261160</v>
      </c>
      <c r="N14" s="16">
        <v>263007</v>
      </c>
    </row>
    <row r="15" spans="1:14" x14ac:dyDescent="0.25">
      <c r="A15" s="13" t="s">
        <v>38</v>
      </c>
      <c r="B15" s="16">
        <v>675</v>
      </c>
      <c r="C15" s="16">
        <v>331</v>
      </c>
      <c r="D15" s="16">
        <v>604</v>
      </c>
      <c r="E15" s="16">
        <v>279</v>
      </c>
      <c r="F15" s="16">
        <v>391</v>
      </c>
      <c r="G15" s="16">
        <v>173</v>
      </c>
      <c r="H15" s="16">
        <v>1371</v>
      </c>
      <c r="I15" s="16">
        <v>443</v>
      </c>
      <c r="J15" s="16">
        <v>492</v>
      </c>
      <c r="K15" s="16">
        <v>626</v>
      </c>
      <c r="L15" s="16">
        <v>308</v>
      </c>
      <c r="M15" s="16">
        <v>496</v>
      </c>
      <c r="N15" s="16">
        <v>536</v>
      </c>
    </row>
    <row r="16" spans="1:14" x14ac:dyDescent="0.25">
      <c r="A16" s="17" t="s">
        <v>39</v>
      </c>
      <c r="B16" s="18">
        <f t="shared" ref="B16" si="0">SUM(B8:B15)</f>
        <v>3415767</v>
      </c>
      <c r="C16" s="18">
        <f t="shared" ref="C16" si="1">SUM(C8:C15)</f>
        <v>3421085</v>
      </c>
      <c r="D16" s="18">
        <f t="shared" ref="D16" si="2">SUM(D8:D15)</f>
        <v>3427406</v>
      </c>
      <c r="E16" s="18">
        <f t="shared" ref="E16" si="3">SUM(E8:E15)</f>
        <v>3432341</v>
      </c>
      <c r="F16" s="18">
        <f t="shared" ref="F16" si="4">SUM(F8:F15)</f>
        <v>3436672</v>
      </c>
      <c r="G16" s="18">
        <f t="shared" ref="G16:M16" si="5">SUM(G8:G15)</f>
        <v>3443629</v>
      </c>
      <c r="H16" s="18">
        <f t="shared" si="5"/>
        <v>3448750</v>
      </c>
      <c r="I16" s="18">
        <f t="shared" si="5"/>
        <v>3455971</v>
      </c>
      <c r="J16" s="18">
        <f t="shared" si="5"/>
        <v>3461349</v>
      </c>
      <c r="K16" s="18">
        <f t="shared" si="5"/>
        <v>3468257</v>
      </c>
      <c r="L16" s="18">
        <f t="shared" si="5"/>
        <v>3475749</v>
      </c>
      <c r="M16" s="18">
        <f t="shared" si="5"/>
        <v>3481257</v>
      </c>
      <c r="N16" s="18">
        <f t="shared" ref="N16" si="6">SUM(N8:N15)</f>
        <v>3486707</v>
      </c>
    </row>
    <row r="17" spans="1:14" x14ac:dyDescent="0.25">
      <c r="A17" s="9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x14ac:dyDescent="0.25">
      <c r="A18" s="19" t="s">
        <v>40</v>
      </c>
      <c r="B18" s="19" t="s">
        <v>41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x14ac:dyDescent="0.25">
      <c r="A19" s="19"/>
      <c r="B19" s="19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x14ac:dyDescent="0.25">
      <c r="A20" s="19"/>
      <c r="B20" s="19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x14ac:dyDescent="0.25">
      <c r="A21" s="20" t="s">
        <v>42</v>
      </c>
    </row>
  </sheetData>
  <mergeCells count="1">
    <mergeCell ref="A1:N1"/>
  </mergeCells>
  <hyperlinks>
    <hyperlink ref="A21" location="Menu!A1" display="Return" xr:uid="{1DC55D1C-2B08-4263-92D3-519A8AED04F4}"/>
  </hyperlinks>
  <pageMargins left="0.7" right="0.7" top="0.75" bottom="0.75" header="0.3" footer="0.3"/>
  <pageSetup paperSize="9" orientation="portrait" r:id="rId1"/>
  <headerFooter>
    <oddHeader>&amp;C&amp;"Calibri"&amp;10&amp;K000000[IN CONFIDENCE RELEASE EXTERNAL]&amp;1#</oddHeader>
  </headerFooter>
  <ignoredErrors>
    <ignoredError sqref="N16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3AD53-56C7-4356-B891-C48E307DE15B}">
  <dimension ref="A1:N15"/>
  <sheetViews>
    <sheetView showGridLines="0" workbookViewId="0">
      <selection sqref="A1:N1"/>
    </sheetView>
  </sheetViews>
  <sheetFormatPr defaultColWidth="9.140625" defaultRowHeight="15" x14ac:dyDescent="0.25"/>
  <cols>
    <col min="1" max="1" width="13.42578125" style="4" customWidth="1"/>
    <col min="2" max="10" width="9.42578125" style="4" customWidth="1"/>
    <col min="11" max="11" width="9.7109375" style="4" customWidth="1"/>
    <col min="12" max="12" width="9.85546875" style="4" customWidth="1"/>
    <col min="13" max="13" width="9.42578125" style="4" customWidth="1"/>
    <col min="14" max="14" width="9.7109375" style="4" customWidth="1"/>
    <col min="15" max="16384" width="9.140625" style="4"/>
  </cols>
  <sheetData>
    <row r="1" spans="1:14" ht="16.5" customHeight="1" x14ac:dyDescent="0.3">
      <c r="A1" s="67" t="s">
        <v>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8" t="s">
        <v>27</v>
      </c>
    </row>
    <row r="4" spans="1:14" x14ac:dyDescent="0.25">
      <c r="A4" s="9" t="s">
        <v>28</v>
      </c>
    </row>
    <row r="5" spans="1:14" x14ac:dyDescent="0.25">
      <c r="A5" s="9" t="s">
        <v>43</v>
      </c>
    </row>
    <row r="7" spans="1:14" x14ac:dyDescent="0.25">
      <c r="A7" s="10" t="s">
        <v>44</v>
      </c>
      <c r="B7" s="12">
        <v>45901</v>
      </c>
      <c r="C7" s="12">
        <v>45931</v>
      </c>
      <c r="D7" s="12">
        <v>45962</v>
      </c>
      <c r="E7" s="12">
        <v>45992</v>
      </c>
      <c r="F7" s="12">
        <v>46023</v>
      </c>
      <c r="G7" s="12">
        <v>46054</v>
      </c>
      <c r="H7" s="12">
        <v>46082</v>
      </c>
      <c r="I7" s="12">
        <v>46113</v>
      </c>
      <c r="J7" s="12">
        <v>46143</v>
      </c>
      <c r="K7" s="12">
        <v>46174</v>
      </c>
      <c r="L7" s="12">
        <v>46204</v>
      </c>
      <c r="M7" s="12">
        <v>46235</v>
      </c>
      <c r="N7" s="12">
        <v>46266</v>
      </c>
    </row>
    <row r="8" spans="1:14" x14ac:dyDescent="0.25">
      <c r="A8" s="13" t="s">
        <v>45</v>
      </c>
      <c r="B8" s="57">
        <v>605546</v>
      </c>
      <c r="C8" s="57">
        <v>610142</v>
      </c>
      <c r="D8" s="57">
        <v>614825</v>
      </c>
      <c r="E8" s="57">
        <v>619565</v>
      </c>
      <c r="F8" s="57">
        <v>623571</v>
      </c>
      <c r="G8" s="57">
        <v>628329</v>
      </c>
      <c r="H8" s="57">
        <v>634062</v>
      </c>
      <c r="I8" s="57">
        <v>639044</v>
      </c>
      <c r="J8" s="57">
        <v>643897</v>
      </c>
      <c r="K8" s="57">
        <v>648593</v>
      </c>
      <c r="L8" s="57">
        <v>653570</v>
      </c>
      <c r="M8" s="57">
        <v>657892</v>
      </c>
      <c r="N8" s="57">
        <v>662819</v>
      </c>
    </row>
    <row r="9" spans="1:14" x14ac:dyDescent="0.25">
      <c r="A9" s="13" t="s">
        <v>46</v>
      </c>
      <c r="B9" s="57">
        <v>187803</v>
      </c>
      <c r="C9" s="57">
        <v>187618</v>
      </c>
      <c r="D9" s="57">
        <v>187807</v>
      </c>
      <c r="E9" s="57">
        <v>188774</v>
      </c>
      <c r="F9" s="57">
        <v>189075</v>
      </c>
      <c r="G9" s="57">
        <v>188875</v>
      </c>
      <c r="H9" s="57">
        <v>189167</v>
      </c>
      <c r="I9" s="57">
        <v>189193</v>
      </c>
      <c r="J9" s="57">
        <v>189581</v>
      </c>
      <c r="K9" s="57">
        <v>189741</v>
      </c>
      <c r="L9" s="57">
        <v>189943</v>
      </c>
      <c r="M9" s="57">
        <v>190044</v>
      </c>
      <c r="N9" s="57">
        <v>190076</v>
      </c>
    </row>
    <row r="10" spans="1:14" x14ac:dyDescent="0.25">
      <c r="A10" s="17" t="s">
        <v>39</v>
      </c>
      <c r="B10" s="21">
        <f t="shared" ref="B10:I10" si="0">SUM(B8:B9)</f>
        <v>793349</v>
      </c>
      <c r="C10" s="21">
        <f t="shared" si="0"/>
        <v>797760</v>
      </c>
      <c r="D10" s="21">
        <f t="shared" si="0"/>
        <v>802632</v>
      </c>
      <c r="E10" s="21">
        <f t="shared" si="0"/>
        <v>808339</v>
      </c>
      <c r="F10" s="21">
        <f t="shared" si="0"/>
        <v>812646</v>
      </c>
      <c r="G10" s="21">
        <f t="shared" si="0"/>
        <v>817204</v>
      </c>
      <c r="H10" s="21">
        <f t="shared" si="0"/>
        <v>823229</v>
      </c>
      <c r="I10" s="21">
        <f t="shared" si="0"/>
        <v>828237</v>
      </c>
      <c r="J10" s="21">
        <f>SUM(J8:J9)</f>
        <v>833478</v>
      </c>
      <c r="K10" s="21">
        <f>SUM(K8:K9)</f>
        <v>838334</v>
      </c>
      <c r="L10" s="21">
        <f>SUM(L8:L9)</f>
        <v>843513</v>
      </c>
      <c r="M10" s="21">
        <f>SUM(M8:M9)</f>
        <v>847936</v>
      </c>
      <c r="N10" s="21">
        <f>SUM(N8:N9)</f>
        <v>852895</v>
      </c>
    </row>
    <row r="12" spans="1:14" x14ac:dyDescent="0.25">
      <c r="A12" s="19" t="s">
        <v>40</v>
      </c>
      <c r="B12" s="19" t="s">
        <v>41</v>
      </c>
    </row>
    <row r="13" spans="1:14" x14ac:dyDescent="0.25">
      <c r="A13" s="19"/>
      <c r="B13" s="19"/>
    </row>
    <row r="15" spans="1:14" x14ac:dyDescent="0.25">
      <c r="A15" s="20" t="s">
        <v>42</v>
      </c>
    </row>
  </sheetData>
  <mergeCells count="1">
    <mergeCell ref="A1:N1"/>
  </mergeCells>
  <hyperlinks>
    <hyperlink ref="A15" location="Menu!A1" display="Return" xr:uid="{140BD160-CB65-4337-9C58-12A877214669}"/>
  </hyperlinks>
  <pageMargins left="0.7" right="0.7" top="0.75" bottom="0.75" header="0.3" footer="0.3"/>
  <pageSetup paperSize="9" orientation="portrait" r:id="rId1"/>
  <headerFooter>
    <oddHeader>&amp;C&amp;"Calibri"&amp;10&amp;K000000[IN CONFIDENCE RELEASE EXTERNAL]&amp;1#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CBCD4-7610-4F09-B33C-11659F4B75DE}">
  <dimension ref="A1:N17"/>
  <sheetViews>
    <sheetView showGridLines="0" workbookViewId="0">
      <selection sqref="A1:K1"/>
    </sheetView>
  </sheetViews>
  <sheetFormatPr defaultColWidth="9.140625" defaultRowHeight="15" x14ac:dyDescent="0.25"/>
  <cols>
    <col min="1" max="1" width="37.7109375" style="4" customWidth="1"/>
    <col min="2" max="14" width="12.5703125" style="4" customWidth="1"/>
    <col min="15" max="16384" width="9.140625" style="4"/>
  </cols>
  <sheetData>
    <row r="1" spans="1:14" ht="18" x14ac:dyDescent="0.3">
      <c r="A1" s="67" t="s">
        <v>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8" t="s">
        <v>27</v>
      </c>
      <c r="B3" s="8"/>
    </row>
    <row r="4" spans="1:14" x14ac:dyDescent="0.25">
      <c r="A4" s="9" t="s">
        <v>28</v>
      </c>
      <c r="B4" s="9"/>
    </row>
    <row r="5" spans="1:14" x14ac:dyDescent="0.25">
      <c r="A5" s="9" t="s">
        <v>47</v>
      </c>
      <c r="B5" s="9"/>
    </row>
    <row r="6" spans="1:14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x14ac:dyDescent="0.25">
      <c r="A8" s="10" t="s">
        <v>48</v>
      </c>
      <c r="B8" s="12">
        <v>45901</v>
      </c>
      <c r="C8" s="12">
        <v>45931</v>
      </c>
      <c r="D8" s="12">
        <v>45962</v>
      </c>
      <c r="E8" s="12">
        <v>45992</v>
      </c>
      <c r="F8" s="12">
        <v>46023</v>
      </c>
      <c r="G8" s="12">
        <v>46054</v>
      </c>
      <c r="H8" s="12">
        <v>46082</v>
      </c>
      <c r="I8" s="12">
        <v>46113</v>
      </c>
      <c r="J8" s="12">
        <v>46143</v>
      </c>
      <c r="K8" s="12">
        <v>46174</v>
      </c>
      <c r="L8" s="12">
        <v>46204</v>
      </c>
      <c r="M8" s="12">
        <v>46235</v>
      </c>
      <c r="N8" s="12">
        <v>46266</v>
      </c>
    </row>
    <row r="9" spans="1:14" x14ac:dyDescent="0.25">
      <c r="A9" s="13" t="s">
        <v>49</v>
      </c>
      <c r="B9" s="15">
        <v>1382415</v>
      </c>
      <c r="C9" s="15">
        <v>1383938</v>
      </c>
      <c r="D9" s="15">
        <v>1386648</v>
      </c>
      <c r="E9" s="15">
        <v>1388523</v>
      </c>
      <c r="F9" s="15">
        <v>1388790</v>
      </c>
      <c r="G9" s="15">
        <v>1391087</v>
      </c>
      <c r="H9" s="15">
        <v>1392610</v>
      </c>
      <c r="I9" s="15">
        <v>1394443</v>
      </c>
      <c r="J9" s="15">
        <v>1395127</v>
      </c>
      <c r="K9" s="15">
        <v>1395873</v>
      </c>
      <c r="L9" s="15">
        <v>1396936</v>
      </c>
      <c r="M9" s="15">
        <v>1397977</v>
      </c>
      <c r="N9" s="15">
        <v>1399151</v>
      </c>
    </row>
    <row r="10" spans="1:14" x14ac:dyDescent="0.25">
      <c r="A10" s="13" t="s">
        <v>50</v>
      </c>
      <c r="B10" s="15">
        <v>306970</v>
      </c>
      <c r="C10" s="15">
        <v>308629</v>
      </c>
      <c r="D10" s="15">
        <v>310104</v>
      </c>
      <c r="E10" s="15">
        <v>311564</v>
      </c>
      <c r="F10" s="15">
        <v>312539</v>
      </c>
      <c r="G10" s="15">
        <v>314494</v>
      </c>
      <c r="H10" s="15">
        <v>316274</v>
      </c>
      <c r="I10" s="15">
        <v>318365</v>
      </c>
      <c r="J10" s="15">
        <v>319297</v>
      </c>
      <c r="K10" s="15">
        <v>320410</v>
      </c>
      <c r="L10" s="15">
        <v>321825</v>
      </c>
      <c r="M10" s="15">
        <v>323023</v>
      </c>
      <c r="N10" s="15">
        <v>324177</v>
      </c>
    </row>
    <row r="11" spans="1:14" x14ac:dyDescent="0.25">
      <c r="A11" s="13" t="s">
        <v>51</v>
      </c>
      <c r="B11" s="15">
        <v>1726382</v>
      </c>
      <c r="C11" s="15">
        <v>1728518</v>
      </c>
      <c r="D11" s="15">
        <v>1730654</v>
      </c>
      <c r="E11" s="15">
        <v>1732254</v>
      </c>
      <c r="F11" s="15">
        <v>1735343</v>
      </c>
      <c r="G11" s="15">
        <v>1738048</v>
      </c>
      <c r="H11" s="15">
        <v>1739866</v>
      </c>
      <c r="I11" s="15">
        <v>1743163</v>
      </c>
      <c r="J11" s="15">
        <v>1746925</v>
      </c>
      <c r="K11" s="15">
        <v>1751974</v>
      </c>
      <c r="L11" s="15">
        <v>1756988</v>
      </c>
      <c r="M11" s="15">
        <v>1760257</v>
      </c>
      <c r="N11" s="15">
        <v>1763379</v>
      </c>
    </row>
    <row r="12" spans="1:14" x14ac:dyDescent="0.25">
      <c r="A12" s="17" t="s">
        <v>39</v>
      </c>
      <c r="B12" s="23">
        <f t="shared" ref="B12:L12" si="0">SUM(B9:B11)</f>
        <v>3415767</v>
      </c>
      <c r="C12" s="23">
        <f t="shared" si="0"/>
        <v>3421085</v>
      </c>
      <c r="D12" s="23">
        <f t="shared" si="0"/>
        <v>3427406</v>
      </c>
      <c r="E12" s="23">
        <f t="shared" si="0"/>
        <v>3432341</v>
      </c>
      <c r="F12" s="23">
        <f t="shared" si="0"/>
        <v>3436672</v>
      </c>
      <c r="G12" s="23">
        <f t="shared" si="0"/>
        <v>3443629</v>
      </c>
      <c r="H12" s="23">
        <f t="shared" si="0"/>
        <v>3448750</v>
      </c>
      <c r="I12" s="23">
        <f t="shared" si="0"/>
        <v>3455971</v>
      </c>
      <c r="J12" s="23">
        <f t="shared" si="0"/>
        <v>3461349</v>
      </c>
      <c r="K12" s="23">
        <f t="shared" si="0"/>
        <v>3468257</v>
      </c>
      <c r="L12" s="23">
        <f t="shared" si="0"/>
        <v>3475749</v>
      </c>
      <c r="M12" s="23">
        <f t="shared" ref="M12:N12" si="1">SUM(M9:M11)</f>
        <v>3481257</v>
      </c>
      <c r="N12" s="23">
        <f t="shared" si="1"/>
        <v>3486707</v>
      </c>
    </row>
    <row r="13" spans="1:14" x14ac:dyDescent="0.25">
      <c r="A13" s="9"/>
      <c r="B13" s="7"/>
      <c r="C13" s="7"/>
      <c r="D13" s="7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x14ac:dyDescent="0.25">
      <c r="A14" s="19" t="s">
        <v>40</v>
      </c>
      <c r="B14" s="19" t="s">
        <v>41</v>
      </c>
    </row>
    <row r="17" spans="1:1" x14ac:dyDescent="0.25">
      <c r="A17" s="20" t="s">
        <v>42</v>
      </c>
    </row>
  </sheetData>
  <mergeCells count="2">
    <mergeCell ref="A1:K1"/>
    <mergeCell ref="L1:N1"/>
  </mergeCells>
  <hyperlinks>
    <hyperlink ref="A17" location="Menu!A1" display="Return" xr:uid="{614F31F6-9449-4C6D-B298-8DCBBC82C96B}"/>
  </hyperlinks>
  <pageMargins left="0.7" right="0.7" top="0.75" bottom="0.75" header="0.3" footer="0.3"/>
  <pageSetup paperSize="9" orientation="portrait" r:id="rId1"/>
  <headerFooter>
    <oddHeader>&amp;C&amp;"Calibri"&amp;10&amp;K000000[IN CONFIDENCE RELEASE EXTERNAL]&amp;1#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60089-091C-433C-8584-4D55ACF0880B}">
  <dimension ref="A1:O21"/>
  <sheetViews>
    <sheetView showGridLines="0" workbookViewId="0">
      <selection sqref="A1:N1"/>
    </sheetView>
  </sheetViews>
  <sheetFormatPr defaultColWidth="9.140625" defaultRowHeight="15" x14ac:dyDescent="0.25"/>
  <cols>
    <col min="1" max="1" width="23.7109375" style="4" customWidth="1"/>
    <col min="2" max="14" width="10.42578125" style="4" customWidth="1"/>
    <col min="15" max="16384" width="9.140625" style="4"/>
  </cols>
  <sheetData>
    <row r="1" spans="1:15" ht="18" x14ac:dyDescent="0.3">
      <c r="A1" s="67" t="s">
        <v>11</v>
      </c>
      <c r="B1" s="6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5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x14ac:dyDescent="0.25">
      <c r="A3" s="8" t="s">
        <v>27</v>
      </c>
      <c r="B3" s="8"/>
    </row>
    <row r="4" spans="1:15" x14ac:dyDescent="0.25">
      <c r="A4" s="9" t="s">
        <v>52</v>
      </c>
      <c r="B4" s="9"/>
    </row>
    <row r="5" spans="1:15" x14ac:dyDescent="0.25">
      <c r="A5" s="9" t="s">
        <v>53</v>
      </c>
      <c r="B5" s="9"/>
    </row>
    <row r="6" spans="1:15" x14ac:dyDescent="0.25">
      <c r="A6" s="9" t="s">
        <v>54</v>
      </c>
      <c r="B6" s="9"/>
    </row>
    <row r="7" spans="1:15" x14ac:dyDescent="0.25">
      <c r="A7" s="9" t="s">
        <v>55</v>
      </c>
      <c r="B7" s="9"/>
    </row>
    <row r="8" spans="1:15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5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5" x14ac:dyDescent="0.25">
      <c r="A10" s="11" t="s">
        <v>56</v>
      </c>
      <c r="B10" s="55">
        <v>45901</v>
      </c>
      <c r="C10" s="55">
        <v>45931</v>
      </c>
      <c r="D10" s="55">
        <v>45962</v>
      </c>
      <c r="E10" s="55">
        <v>45992</v>
      </c>
      <c r="F10" s="55">
        <v>46023</v>
      </c>
      <c r="G10" s="55">
        <v>46054</v>
      </c>
      <c r="H10" s="55">
        <v>46082</v>
      </c>
      <c r="I10" s="55">
        <v>46113</v>
      </c>
      <c r="J10" s="55">
        <v>46143</v>
      </c>
      <c r="K10" s="55">
        <v>46174</v>
      </c>
      <c r="L10" s="55">
        <v>46204</v>
      </c>
      <c r="M10" s="55">
        <v>46235</v>
      </c>
      <c r="N10" s="55">
        <v>46266</v>
      </c>
    </row>
    <row r="11" spans="1:15" x14ac:dyDescent="0.25">
      <c r="A11" s="54" t="s">
        <v>57</v>
      </c>
      <c r="B11" s="14">
        <v>107270</v>
      </c>
      <c r="C11" s="14">
        <v>107620</v>
      </c>
      <c r="D11" s="14">
        <v>107959</v>
      </c>
      <c r="E11" s="14">
        <v>108272</v>
      </c>
      <c r="F11" s="14">
        <v>108584</v>
      </c>
      <c r="G11" s="14">
        <v>108855</v>
      </c>
      <c r="H11" s="14">
        <v>109182</v>
      </c>
      <c r="I11" s="14">
        <v>109464</v>
      </c>
      <c r="J11" s="14">
        <v>109688</v>
      </c>
      <c r="K11" s="14">
        <v>109895</v>
      </c>
      <c r="L11" s="14">
        <v>110081</v>
      </c>
      <c r="M11" s="14">
        <v>110166</v>
      </c>
      <c r="N11" s="14">
        <v>110195</v>
      </c>
      <c r="O11" s="47"/>
    </row>
    <row r="12" spans="1:15" x14ac:dyDescent="0.25">
      <c r="A12" s="54" t="s">
        <v>58</v>
      </c>
      <c r="B12" s="14">
        <v>83971</v>
      </c>
      <c r="C12" s="14">
        <v>84981</v>
      </c>
      <c r="D12" s="14">
        <v>86221</v>
      </c>
      <c r="E12" s="14">
        <v>87614</v>
      </c>
      <c r="F12" s="14">
        <v>88665</v>
      </c>
      <c r="G12" s="14">
        <v>90048</v>
      </c>
      <c r="H12" s="14">
        <v>91264</v>
      </c>
      <c r="I12" s="14">
        <v>92670</v>
      </c>
      <c r="J12" s="14">
        <v>93934</v>
      </c>
      <c r="K12" s="14">
        <v>95134</v>
      </c>
      <c r="L12" s="14">
        <v>96499</v>
      </c>
      <c r="M12" s="14">
        <v>97533</v>
      </c>
      <c r="N12" s="14">
        <v>98765</v>
      </c>
      <c r="O12" s="47"/>
    </row>
    <row r="13" spans="1:15" x14ac:dyDescent="0.25">
      <c r="A13" s="54" t="s">
        <v>59</v>
      </c>
      <c r="B13" s="14">
        <v>91489</v>
      </c>
      <c r="C13" s="14">
        <v>92271</v>
      </c>
      <c r="D13" s="14">
        <v>92934</v>
      </c>
      <c r="E13" s="14">
        <v>93541</v>
      </c>
      <c r="F13" s="14">
        <v>94166</v>
      </c>
      <c r="G13" s="14">
        <v>94813</v>
      </c>
      <c r="H13" s="14">
        <v>95648</v>
      </c>
      <c r="I13" s="14">
        <v>96253</v>
      </c>
      <c r="J13" s="14">
        <v>96981</v>
      </c>
      <c r="K13" s="14">
        <v>97718</v>
      </c>
      <c r="L13" s="14">
        <v>98484</v>
      </c>
      <c r="M13" s="14">
        <v>99205</v>
      </c>
      <c r="N13" s="14">
        <v>99963</v>
      </c>
      <c r="O13" s="47"/>
    </row>
    <row r="14" spans="1:15" x14ac:dyDescent="0.25">
      <c r="A14" s="54" t="s">
        <v>60</v>
      </c>
      <c r="B14" s="14">
        <v>305806</v>
      </c>
      <c r="C14" s="14">
        <v>308085</v>
      </c>
      <c r="D14" s="14">
        <v>310356</v>
      </c>
      <c r="E14" s="14">
        <v>312571</v>
      </c>
      <c r="F14" s="14">
        <v>314464</v>
      </c>
      <c r="G14" s="14">
        <v>316761</v>
      </c>
      <c r="H14" s="14">
        <v>319906</v>
      </c>
      <c r="I14" s="14">
        <v>322410</v>
      </c>
      <c r="J14" s="14">
        <v>324849</v>
      </c>
      <c r="K14" s="14">
        <v>327231</v>
      </c>
      <c r="L14" s="14">
        <v>329680</v>
      </c>
      <c r="M14" s="14">
        <v>331984</v>
      </c>
      <c r="N14" s="14">
        <v>334677</v>
      </c>
      <c r="O14" s="47"/>
    </row>
    <row r="15" spans="1:15" x14ac:dyDescent="0.25">
      <c r="A15" s="54" t="s">
        <v>61</v>
      </c>
      <c r="B15" s="14">
        <v>17010</v>
      </c>
      <c r="C15" s="14">
        <v>17185</v>
      </c>
      <c r="D15" s="14">
        <v>17355</v>
      </c>
      <c r="E15" s="14">
        <v>17567</v>
      </c>
      <c r="F15" s="14">
        <v>17692</v>
      </c>
      <c r="G15" s="14">
        <v>17852</v>
      </c>
      <c r="H15" s="14">
        <v>18062</v>
      </c>
      <c r="I15" s="14">
        <v>18247</v>
      </c>
      <c r="J15" s="14">
        <v>18445</v>
      </c>
      <c r="K15" s="14">
        <v>18615</v>
      </c>
      <c r="L15" s="14">
        <v>18826</v>
      </c>
      <c r="M15" s="14">
        <v>19004</v>
      </c>
      <c r="N15" s="14">
        <v>19219</v>
      </c>
      <c r="O15" s="47"/>
    </row>
    <row r="16" spans="1:15" x14ac:dyDescent="0.25">
      <c r="A16" s="56" t="s">
        <v>39</v>
      </c>
      <c r="B16" s="62">
        <f>SUM(B11:B15)</f>
        <v>605546</v>
      </c>
      <c r="C16" s="62">
        <f t="shared" ref="C16:N16" si="0">SUM(C11:C15)</f>
        <v>610142</v>
      </c>
      <c r="D16" s="62">
        <f t="shared" si="0"/>
        <v>614825</v>
      </c>
      <c r="E16" s="62">
        <f t="shared" si="0"/>
        <v>619565</v>
      </c>
      <c r="F16" s="62">
        <f t="shared" si="0"/>
        <v>623571</v>
      </c>
      <c r="G16" s="62">
        <f t="shared" si="0"/>
        <v>628329</v>
      </c>
      <c r="H16" s="62">
        <f t="shared" si="0"/>
        <v>634062</v>
      </c>
      <c r="I16" s="62">
        <f t="shared" si="0"/>
        <v>639044</v>
      </c>
      <c r="J16" s="62">
        <f t="shared" si="0"/>
        <v>643897</v>
      </c>
      <c r="K16" s="62">
        <f t="shared" si="0"/>
        <v>648593</v>
      </c>
      <c r="L16" s="62">
        <f t="shared" si="0"/>
        <v>653570</v>
      </c>
      <c r="M16" s="62">
        <f t="shared" si="0"/>
        <v>657892</v>
      </c>
      <c r="N16" s="62">
        <f t="shared" si="0"/>
        <v>662819</v>
      </c>
    </row>
    <row r="17" spans="1:14" x14ac:dyDescent="0.25">
      <c r="A17" s="26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</row>
    <row r="18" spans="1:14" x14ac:dyDescent="0.25">
      <c r="A18" s="19" t="s">
        <v>40</v>
      </c>
      <c r="B18" s="19" t="s">
        <v>41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</row>
    <row r="21" spans="1:14" x14ac:dyDescent="0.25">
      <c r="A21" s="20" t="s">
        <v>42</v>
      </c>
    </row>
  </sheetData>
  <mergeCells count="1">
    <mergeCell ref="A1:N1"/>
  </mergeCells>
  <hyperlinks>
    <hyperlink ref="A21" location="Menu!A1" display="Return" xr:uid="{9FC2E115-0FC4-4094-89E0-2D5B7FE92EFF}"/>
  </hyperlinks>
  <pageMargins left="0.7" right="0.7" top="0.75" bottom="0.75" header="0.3" footer="0.3"/>
  <pageSetup paperSize="9" orientation="portrait" r:id="rId1"/>
  <headerFooter>
    <oddHeader>&amp;C&amp;"Calibri"&amp;10&amp;K000000[IN CONFIDENCE RELEASE EXTERNAL]&amp;1#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03D5C-D286-4376-A4CF-0D7511CE7659}">
  <dimension ref="A1:N23"/>
  <sheetViews>
    <sheetView showGridLines="0" workbookViewId="0">
      <selection sqref="A1:N1"/>
    </sheetView>
  </sheetViews>
  <sheetFormatPr defaultColWidth="9.140625" defaultRowHeight="15" x14ac:dyDescent="0.25"/>
  <cols>
    <col min="1" max="1" width="37.5703125" style="4" customWidth="1"/>
    <col min="2" max="14" width="12.28515625" style="4" customWidth="1"/>
    <col min="15" max="16384" width="9.140625" style="4"/>
  </cols>
  <sheetData>
    <row r="1" spans="1:14" ht="18" customHeight="1" x14ac:dyDescent="0.3">
      <c r="A1" s="67" t="s">
        <v>13</v>
      </c>
      <c r="B1" s="6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8" t="s">
        <v>27</v>
      </c>
      <c r="B3" s="8"/>
    </row>
    <row r="4" spans="1:14" x14ac:dyDescent="0.25">
      <c r="A4" s="9" t="s">
        <v>62</v>
      </c>
      <c r="B4" s="9"/>
    </row>
    <row r="5" spans="1:14" x14ac:dyDescent="0.25">
      <c r="A5" s="9" t="s">
        <v>63</v>
      </c>
      <c r="B5" s="9"/>
    </row>
    <row r="6" spans="1:14" x14ac:dyDescent="0.25">
      <c r="A6" s="9" t="s">
        <v>64</v>
      </c>
      <c r="B6" s="9"/>
    </row>
    <row r="7" spans="1:14" x14ac:dyDescent="0.25">
      <c r="A7" s="9" t="s">
        <v>65</v>
      </c>
      <c r="B7" s="9"/>
    </row>
    <row r="8" spans="1:14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10" t="s">
        <v>66</v>
      </c>
      <c r="B10" s="12">
        <v>45901</v>
      </c>
      <c r="C10" s="12">
        <v>45931</v>
      </c>
      <c r="D10" s="12">
        <v>45962</v>
      </c>
      <c r="E10" s="12">
        <v>45992</v>
      </c>
      <c r="F10" s="12">
        <v>46023</v>
      </c>
      <c r="G10" s="12">
        <v>46054</v>
      </c>
      <c r="H10" s="12">
        <v>46082</v>
      </c>
      <c r="I10" s="12">
        <v>46113</v>
      </c>
      <c r="J10" s="12">
        <v>46143</v>
      </c>
      <c r="K10" s="12">
        <v>46174</v>
      </c>
      <c r="L10" s="12">
        <v>46204</v>
      </c>
      <c r="M10" s="12">
        <v>46235</v>
      </c>
      <c r="N10" s="12">
        <v>46266</v>
      </c>
    </row>
    <row r="11" spans="1:14" x14ac:dyDescent="0.25">
      <c r="A11" s="25" t="s">
        <v>67</v>
      </c>
      <c r="B11" s="65">
        <v>539.75232650999999</v>
      </c>
      <c r="C11" s="65">
        <v>570.18073880999998</v>
      </c>
      <c r="D11" s="65">
        <v>499.516842</v>
      </c>
      <c r="E11" s="65">
        <v>457.05</v>
      </c>
      <c r="F11" s="65">
        <v>670.6</v>
      </c>
      <c r="G11" s="65">
        <v>509.05</v>
      </c>
      <c r="H11" s="65">
        <v>561.69000000000005</v>
      </c>
      <c r="I11" s="65">
        <v>615.1</v>
      </c>
      <c r="J11" s="65">
        <v>565.98</v>
      </c>
      <c r="K11" s="65">
        <v>579.23254889999998</v>
      </c>
      <c r="L11" s="65">
        <v>643.77853299000003</v>
      </c>
      <c r="M11" s="65">
        <v>571.08709958999998</v>
      </c>
      <c r="N11" s="65">
        <v>628.37243186000001</v>
      </c>
    </row>
    <row r="12" spans="1:14" x14ac:dyDescent="0.25">
      <c r="A12" s="25" t="s">
        <v>68</v>
      </c>
      <c r="B12" s="65">
        <v>295.87868193999998</v>
      </c>
      <c r="C12" s="65">
        <v>312.52600912999998</v>
      </c>
      <c r="D12" s="65">
        <v>274.82979180000001</v>
      </c>
      <c r="E12" s="65">
        <v>251.82</v>
      </c>
      <c r="F12" s="65">
        <v>369.07</v>
      </c>
      <c r="G12" s="65">
        <v>280.45</v>
      </c>
      <c r="H12" s="65">
        <v>309.5</v>
      </c>
      <c r="I12" s="65">
        <v>353.9</v>
      </c>
      <c r="J12" s="65">
        <v>325.85000000000002</v>
      </c>
      <c r="K12" s="65">
        <v>334.38688189999999</v>
      </c>
      <c r="L12" s="65">
        <v>370.43395805</v>
      </c>
      <c r="M12" s="65">
        <v>328.91984749</v>
      </c>
      <c r="N12" s="65">
        <v>361.7567262</v>
      </c>
    </row>
    <row r="13" spans="1:14" x14ac:dyDescent="0.25">
      <c r="A13" s="25" t="s">
        <v>69</v>
      </c>
      <c r="B13" s="65">
        <v>3.8378176399999999</v>
      </c>
      <c r="C13" s="65">
        <v>8.5809119499999991</v>
      </c>
      <c r="D13" s="65">
        <v>3.5034558699999998</v>
      </c>
      <c r="E13" s="65">
        <v>4.1100000000000003</v>
      </c>
      <c r="F13" s="65">
        <v>5.57</v>
      </c>
      <c r="G13" s="65">
        <v>4.1399999999999997</v>
      </c>
      <c r="H13" s="65">
        <v>3.98</v>
      </c>
      <c r="I13" s="65">
        <v>4.1900000000000004</v>
      </c>
      <c r="J13" s="65">
        <v>4.8600000000000003</v>
      </c>
      <c r="K13" s="65">
        <v>8.1433688699999998</v>
      </c>
      <c r="L13" s="65">
        <v>5.5428369100000001</v>
      </c>
      <c r="M13" s="65">
        <v>5.5271295</v>
      </c>
      <c r="N13" s="65">
        <v>4.5890907800000003</v>
      </c>
    </row>
    <row r="14" spans="1:14" x14ac:dyDescent="0.25">
      <c r="A14" s="17" t="s">
        <v>70</v>
      </c>
      <c r="B14" s="66">
        <f t="shared" ref="B14:F14" si="0">SUM(B11:B13)</f>
        <v>839.46882608999999</v>
      </c>
      <c r="C14" s="66">
        <f t="shared" si="0"/>
        <v>891.28765988999999</v>
      </c>
      <c r="D14" s="66">
        <f t="shared" si="0"/>
        <v>777.8500896700001</v>
      </c>
      <c r="E14" s="66">
        <f t="shared" si="0"/>
        <v>712.98</v>
      </c>
      <c r="F14" s="66">
        <f t="shared" si="0"/>
        <v>1045.24</v>
      </c>
      <c r="G14" s="66">
        <f>SUM(G11:G13)</f>
        <v>793.64</v>
      </c>
      <c r="H14" s="66">
        <f>SUM(H11:H13)</f>
        <v>875.17000000000007</v>
      </c>
      <c r="I14" s="66">
        <f t="shared" ref="I14:J14" si="1">SUM(I11:I13)</f>
        <v>973.19</v>
      </c>
      <c r="J14" s="66">
        <f t="shared" si="1"/>
        <v>896.69</v>
      </c>
      <c r="K14" s="66">
        <f t="shared" ref="K14" si="2">SUM(K11:K13)</f>
        <v>921.76279966999994</v>
      </c>
      <c r="L14" s="66">
        <f>SUM(L11:L13)</f>
        <v>1019.75532795</v>
      </c>
      <c r="M14" s="66">
        <f>SUM(M11:M13)</f>
        <v>905.53407657999992</v>
      </c>
      <c r="N14" s="66">
        <f t="shared" ref="N14" si="3">SUM(N11:N13)</f>
        <v>994.71824884</v>
      </c>
    </row>
    <row r="15" spans="1:14" x14ac:dyDescent="0.25">
      <c r="A15" s="25" t="s">
        <v>71</v>
      </c>
      <c r="B15" s="65">
        <v>0.11487278999999999</v>
      </c>
      <c r="C15" s="65">
        <v>0.22844079</v>
      </c>
      <c r="D15" s="65">
        <v>0.37443957999999999</v>
      </c>
      <c r="E15" s="65">
        <v>0.12</v>
      </c>
      <c r="F15" s="65">
        <v>0.19</v>
      </c>
      <c r="G15" s="65">
        <v>0.2</v>
      </c>
      <c r="H15" s="65">
        <v>0.26</v>
      </c>
      <c r="I15" s="65">
        <v>0.23</v>
      </c>
      <c r="J15" s="65">
        <v>0.24</v>
      </c>
      <c r="K15" s="65">
        <v>1.4855866000000002</v>
      </c>
      <c r="L15" s="65">
        <v>469.41940092000004</v>
      </c>
      <c r="M15" s="65">
        <v>0.89197054000000009</v>
      </c>
      <c r="N15" s="65">
        <v>0.74070929000000008</v>
      </c>
    </row>
    <row r="16" spans="1:14" x14ac:dyDescent="0.25">
      <c r="A16" s="25" t="s">
        <v>72</v>
      </c>
      <c r="B16" s="65">
        <v>0.1413981</v>
      </c>
      <c r="C16" s="65">
        <v>0.21894753</v>
      </c>
      <c r="D16" s="65">
        <v>0.16871931000000001</v>
      </c>
      <c r="E16" s="65">
        <v>0.11</v>
      </c>
      <c r="F16" s="65">
        <v>0.16</v>
      </c>
      <c r="G16" s="65">
        <v>0.35</v>
      </c>
      <c r="H16" s="65">
        <v>0.13</v>
      </c>
      <c r="I16" s="65">
        <v>0.12</v>
      </c>
      <c r="J16" s="65">
        <v>0.12</v>
      </c>
      <c r="K16" s="65">
        <v>0.10956421000000001</v>
      </c>
      <c r="L16" s="65">
        <v>0.11935433000000001</v>
      </c>
      <c r="M16" s="65">
        <v>0.13343857000000001</v>
      </c>
      <c r="N16" s="65">
        <v>0.10317324</v>
      </c>
    </row>
    <row r="17" spans="1:14" x14ac:dyDescent="0.25">
      <c r="A17" s="28" t="s">
        <v>73</v>
      </c>
      <c r="B17" s="66">
        <f>SUM(B15:B16)</f>
        <v>0.25627088999999997</v>
      </c>
      <c r="C17" s="66">
        <f t="shared" ref="C17:F17" si="4">SUM(C15:C16)</f>
        <v>0.44738832000000001</v>
      </c>
      <c r="D17" s="66">
        <f t="shared" si="4"/>
        <v>0.54315888999999995</v>
      </c>
      <c r="E17" s="66">
        <f t="shared" si="4"/>
        <v>0.22999999999999998</v>
      </c>
      <c r="F17" s="66">
        <f t="shared" si="4"/>
        <v>0.35</v>
      </c>
      <c r="G17" s="66">
        <f>SUM(G15:G16)</f>
        <v>0.55000000000000004</v>
      </c>
      <c r="H17" s="66">
        <f t="shared" ref="H17:J17" si="5">SUM(H15:H16)</f>
        <v>0.39</v>
      </c>
      <c r="I17" s="66">
        <f t="shared" si="5"/>
        <v>0.35</v>
      </c>
      <c r="J17" s="66">
        <f t="shared" si="5"/>
        <v>0.36</v>
      </c>
      <c r="K17" s="66">
        <f>SUM(K15:K16)</f>
        <v>1.5951508100000003</v>
      </c>
      <c r="L17" s="66">
        <f>SUM(L15:L16)</f>
        <v>469.53875525000007</v>
      </c>
      <c r="M17" s="66">
        <f>SUM(M15:M16)</f>
        <v>1.02540911</v>
      </c>
      <c r="N17" s="66">
        <f>SUM(N15:N16)</f>
        <v>0.84388253000000013</v>
      </c>
    </row>
    <row r="18" spans="1:14" x14ac:dyDescent="0.25">
      <c r="A18" s="17" t="s">
        <v>74</v>
      </c>
      <c r="B18" s="66">
        <f t="shared" ref="B18:J18" si="6">B14+B17</f>
        <v>839.72509697999999</v>
      </c>
      <c r="C18" s="66">
        <f t="shared" si="6"/>
        <v>891.73504820999995</v>
      </c>
      <c r="D18" s="66">
        <f t="shared" si="6"/>
        <v>778.39324856000007</v>
      </c>
      <c r="E18" s="66">
        <f t="shared" si="6"/>
        <v>713.21</v>
      </c>
      <c r="F18" s="66">
        <f t="shared" si="6"/>
        <v>1045.5899999999999</v>
      </c>
      <c r="G18" s="66">
        <f t="shared" si="6"/>
        <v>794.18999999999994</v>
      </c>
      <c r="H18" s="66">
        <f t="shared" si="6"/>
        <v>875.56000000000006</v>
      </c>
      <c r="I18" s="66">
        <f t="shared" si="6"/>
        <v>973.54000000000008</v>
      </c>
      <c r="J18" s="66">
        <f t="shared" si="6"/>
        <v>897.05000000000007</v>
      </c>
      <c r="K18" s="66">
        <f>K14+K17</f>
        <v>923.35795047999989</v>
      </c>
      <c r="L18" s="66">
        <f>L14+L17</f>
        <v>1489.2940832000002</v>
      </c>
      <c r="M18" s="66">
        <f>M14+M17</f>
        <v>906.55948568999997</v>
      </c>
      <c r="N18" s="66">
        <f>N14+N17</f>
        <v>995.56213136999997</v>
      </c>
    </row>
    <row r="19" spans="1:14" x14ac:dyDescent="0.25">
      <c r="A19" s="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7"/>
    </row>
    <row r="20" spans="1:14" x14ac:dyDescent="0.25">
      <c r="A20" s="19" t="s">
        <v>40</v>
      </c>
      <c r="B20" s="19" t="s">
        <v>41</v>
      </c>
      <c r="C20" s="30"/>
      <c r="D20" s="30"/>
      <c r="E20" s="30"/>
      <c r="F20" s="30"/>
      <c r="G20" s="30"/>
      <c r="H20" s="30"/>
      <c r="I20" s="30"/>
      <c r="J20" s="30"/>
      <c r="K20" s="30"/>
      <c r="L20" s="31"/>
      <c r="M20" s="31"/>
      <c r="N20" s="31"/>
    </row>
    <row r="23" spans="1:14" x14ac:dyDescent="0.25">
      <c r="A23" s="20" t="s">
        <v>42</v>
      </c>
    </row>
  </sheetData>
  <mergeCells count="1">
    <mergeCell ref="A1:N1"/>
  </mergeCells>
  <hyperlinks>
    <hyperlink ref="A23" location="Menu!A1" display="Return" xr:uid="{929AF858-D81D-4579-8599-5ED68ABD0B56}"/>
  </hyperlinks>
  <pageMargins left="0.7" right="0.7" top="0.75" bottom="0.75" header="0.3" footer="0.3"/>
  <pageSetup paperSize="9" orientation="portrait" r:id="rId1"/>
  <headerFooter>
    <oddHeader>&amp;C&amp;"Calibri"&amp;10&amp;K000000[IN CONFIDENCE RELEASE EXTERNAL]&amp;1#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C7D44-8D98-4D90-B2FA-24C96B8BCEB6}">
  <dimension ref="A1:N16"/>
  <sheetViews>
    <sheetView showGridLines="0" topLeftCell="B1" workbookViewId="0">
      <selection sqref="A1:N1"/>
    </sheetView>
  </sheetViews>
  <sheetFormatPr defaultColWidth="9.140625" defaultRowHeight="15" x14ac:dyDescent="0.25"/>
  <cols>
    <col min="1" max="1" width="39.28515625" style="4" customWidth="1"/>
    <col min="2" max="14" width="12.7109375" style="4" customWidth="1"/>
    <col min="15" max="16384" width="9.140625" style="4"/>
  </cols>
  <sheetData>
    <row r="1" spans="1:14" ht="18" x14ac:dyDescent="0.3">
      <c r="A1" s="67" t="s">
        <v>75</v>
      </c>
      <c r="B1" s="6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8" t="s">
        <v>27</v>
      </c>
      <c r="B3" s="8"/>
    </row>
    <row r="4" spans="1:14" x14ac:dyDescent="0.25">
      <c r="A4" s="9" t="s">
        <v>76</v>
      </c>
      <c r="B4" s="9"/>
    </row>
    <row r="5" spans="1:14" x14ac:dyDescent="0.25">
      <c r="A5" s="9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s="10" t="s">
        <v>77</v>
      </c>
      <c r="B7" s="12">
        <v>45901</v>
      </c>
      <c r="C7" s="12">
        <v>45931</v>
      </c>
      <c r="D7" s="12">
        <v>45962</v>
      </c>
      <c r="E7" s="12">
        <v>45992</v>
      </c>
      <c r="F7" s="12">
        <v>46023</v>
      </c>
      <c r="G7" s="12">
        <v>46054</v>
      </c>
      <c r="H7" s="12">
        <v>46082</v>
      </c>
      <c r="I7" s="12">
        <v>46113</v>
      </c>
      <c r="J7" s="12">
        <v>46143</v>
      </c>
      <c r="K7" s="12">
        <v>46174</v>
      </c>
      <c r="L7" s="12">
        <v>46204</v>
      </c>
      <c r="M7" s="12">
        <v>46235</v>
      </c>
      <c r="N7" s="12">
        <v>46266</v>
      </c>
    </row>
    <row r="8" spans="1:14" x14ac:dyDescent="0.25">
      <c r="A8" s="25" t="s">
        <v>78</v>
      </c>
      <c r="B8" s="33">
        <v>645918</v>
      </c>
      <c r="C8" s="33">
        <v>644476</v>
      </c>
      <c r="D8" s="33">
        <v>643028</v>
      </c>
      <c r="E8" s="33">
        <v>643438</v>
      </c>
      <c r="F8" s="33">
        <v>643512</v>
      </c>
      <c r="G8" s="33">
        <v>642731</v>
      </c>
      <c r="H8" s="33">
        <v>640927</v>
      </c>
      <c r="I8" s="33">
        <v>640956</v>
      </c>
      <c r="J8" s="33">
        <v>640594</v>
      </c>
      <c r="K8" s="33">
        <v>638563</v>
      </c>
      <c r="L8" s="33">
        <v>637354</v>
      </c>
      <c r="M8" s="33">
        <v>636215</v>
      </c>
      <c r="N8" s="33">
        <v>634785</v>
      </c>
    </row>
    <row r="9" spans="1:14" x14ac:dyDescent="0.25">
      <c r="A9" s="25" t="s">
        <v>79</v>
      </c>
      <c r="B9" s="33">
        <v>209110</v>
      </c>
      <c r="C9" s="33">
        <v>208486</v>
      </c>
      <c r="D9" s="33">
        <v>208047</v>
      </c>
      <c r="E9" s="33">
        <v>208102</v>
      </c>
      <c r="F9" s="33">
        <v>208152</v>
      </c>
      <c r="G9" s="33">
        <v>207847</v>
      </c>
      <c r="H9" s="33">
        <v>207171</v>
      </c>
      <c r="I9" s="33">
        <v>207064</v>
      </c>
      <c r="J9" s="33">
        <v>206917</v>
      </c>
      <c r="K9" s="33">
        <v>206228</v>
      </c>
      <c r="L9" s="33">
        <v>205613</v>
      </c>
      <c r="M9" s="33">
        <v>205073</v>
      </c>
      <c r="N9" s="33">
        <v>204560</v>
      </c>
    </row>
    <row r="10" spans="1:14" x14ac:dyDescent="0.25">
      <c r="A10" s="25" t="s">
        <v>80</v>
      </c>
      <c r="B10" s="33">
        <v>2552080</v>
      </c>
      <c r="C10" s="33">
        <v>2558915</v>
      </c>
      <c r="D10" s="33">
        <v>2565085</v>
      </c>
      <c r="E10" s="33">
        <v>2569860</v>
      </c>
      <c r="F10" s="33">
        <v>2576732</v>
      </c>
      <c r="G10" s="33">
        <v>2583163</v>
      </c>
      <c r="H10" s="33">
        <v>2589410</v>
      </c>
      <c r="I10" s="33">
        <v>2595755</v>
      </c>
      <c r="J10" s="33">
        <v>2604732</v>
      </c>
      <c r="K10" s="33">
        <v>2614671</v>
      </c>
      <c r="L10" s="33">
        <v>2624037</v>
      </c>
      <c r="M10" s="33">
        <v>2631229</v>
      </c>
      <c r="N10" s="33">
        <v>2638322</v>
      </c>
    </row>
    <row r="11" spans="1:14" x14ac:dyDescent="0.25">
      <c r="A11" s="17" t="s">
        <v>39</v>
      </c>
      <c r="B11" s="34">
        <f t="shared" ref="B11:M11" si="0">SUM(B8:B10)</f>
        <v>3407108</v>
      </c>
      <c r="C11" s="34">
        <f t="shared" si="0"/>
        <v>3411877</v>
      </c>
      <c r="D11" s="34">
        <f t="shared" si="0"/>
        <v>3416160</v>
      </c>
      <c r="E11" s="34">
        <f t="shared" si="0"/>
        <v>3421400</v>
      </c>
      <c r="F11" s="34">
        <f t="shared" si="0"/>
        <v>3428396</v>
      </c>
      <c r="G11" s="34">
        <f t="shared" si="0"/>
        <v>3433741</v>
      </c>
      <c r="H11" s="34">
        <f t="shared" si="0"/>
        <v>3437508</v>
      </c>
      <c r="I11" s="34">
        <f t="shared" si="0"/>
        <v>3443775</v>
      </c>
      <c r="J11" s="34">
        <f t="shared" si="0"/>
        <v>3452243</v>
      </c>
      <c r="K11" s="34">
        <f t="shared" si="0"/>
        <v>3459462</v>
      </c>
      <c r="L11" s="34">
        <f t="shared" si="0"/>
        <v>3467004</v>
      </c>
      <c r="M11" s="34">
        <f t="shared" si="0"/>
        <v>3472517</v>
      </c>
      <c r="N11" s="34">
        <f>SUM(N8:N10)</f>
        <v>3477667</v>
      </c>
    </row>
    <row r="12" spans="1:14" x14ac:dyDescent="0.25">
      <c r="A12" s="9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x14ac:dyDescent="0.25">
      <c r="A13" s="19" t="s">
        <v>40</v>
      </c>
      <c r="B13" s="19" t="s">
        <v>41</v>
      </c>
    </row>
    <row r="16" spans="1:14" x14ac:dyDescent="0.25">
      <c r="A16" s="20" t="s">
        <v>42</v>
      </c>
    </row>
  </sheetData>
  <mergeCells count="1">
    <mergeCell ref="A1:N1"/>
  </mergeCells>
  <hyperlinks>
    <hyperlink ref="A16" location="Menu!A1" display="Return" xr:uid="{4E42F4DB-F379-4985-B72F-8266389F0C1B}"/>
  </hyperlinks>
  <pageMargins left="0.7" right="0.7" top="0.75" bottom="0.75" header="0.3" footer="0.3"/>
  <pageSetup paperSize="9" orientation="portrait" r:id="rId1"/>
  <headerFooter>
    <oddHeader>&amp;C&amp;"Calibri"&amp;10&amp;K000000[IN CONFIDENCE RELEASE EXTERNAL]&amp;1#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3F3D-137C-4E79-8D16-8E98FEB5C448}">
  <dimension ref="A1:N16"/>
  <sheetViews>
    <sheetView showGridLines="0" workbookViewId="0">
      <selection sqref="A1:N1"/>
    </sheetView>
  </sheetViews>
  <sheetFormatPr defaultColWidth="9.140625" defaultRowHeight="15" x14ac:dyDescent="0.25"/>
  <cols>
    <col min="1" max="1" width="12.28515625" style="4" customWidth="1"/>
    <col min="2" max="2" width="11.42578125" style="4" customWidth="1"/>
    <col min="3" max="3" width="12.5703125" style="4" customWidth="1"/>
    <col min="4" max="4" width="10.7109375" style="4" customWidth="1"/>
    <col min="5" max="5" width="10.42578125" style="4" customWidth="1"/>
    <col min="6" max="14" width="9.28515625" style="4" customWidth="1"/>
    <col min="15" max="16384" width="9.140625" style="4"/>
  </cols>
  <sheetData>
    <row r="1" spans="1:14" ht="18" x14ac:dyDescent="0.3">
      <c r="A1" s="67" t="s">
        <v>17</v>
      </c>
      <c r="B1" s="6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8" t="s">
        <v>27</v>
      </c>
      <c r="B3" s="8"/>
    </row>
    <row r="4" spans="1:14" x14ac:dyDescent="0.25">
      <c r="A4" s="9" t="s">
        <v>81</v>
      </c>
      <c r="B4" s="9"/>
    </row>
    <row r="5" spans="1:14" x14ac:dyDescent="0.25">
      <c r="A5" s="9" t="s">
        <v>82</v>
      </c>
      <c r="B5" s="9"/>
    </row>
    <row r="6" spans="1:14" x14ac:dyDescent="0.25">
      <c r="A6" s="9" t="s">
        <v>83</v>
      </c>
      <c r="B6" s="9"/>
    </row>
    <row r="7" spans="1:14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35" t="s">
        <v>84</v>
      </c>
      <c r="B9" s="12">
        <v>45901</v>
      </c>
      <c r="C9" s="12">
        <v>45931</v>
      </c>
      <c r="D9" s="12">
        <v>45962</v>
      </c>
      <c r="E9" s="12">
        <v>45992</v>
      </c>
      <c r="F9" s="12">
        <v>46023</v>
      </c>
      <c r="G9" s="12">
        <v>46054</v>
      </c>
      <c r="H9" s="12">
        <v>46082</v>
      </c>
      <c r="I9" s="12">
        <v>46113</v>
      </c>
      <c r="J9" s="12">
        <v>46143</v>
      </c>
      <c r="K9" s="12">
        <v>46174</v>
      </c>
      <c r="L9" s="12">
        <v>46204</v>
      </c>
      <c r="M9" s="12">
        <v>46235</v>
      </c>
      <c r="N9" s="12">
        <v>46266</v>
      </c>
    </row>
    <row r="10" spans="1:14" x14ac:dyDescent="0.25">
      <c r="A10" s="17" t="s">
        <v>39</v>
      </c>
      <c r="B10" s="36">
        <v>17364</v>
      </c>
      <c r="C10" s="36">
        <v>18804</v>
      </c>
      <c r="D10" s="36">
        <v>16211</v>
      </c>
      <c r="E10" s="36">
        <v>13467</v>
      </c>
      <c r="F10" s="36">
        <v>12859</v>
      </c>
      <c r="G10" s="36">
        <v>15329</v>
      </c>
      <c r="H10" s="36">
        <v>16412</v>
      </c>
      <c r="I10" s="36">
        <v>14089</v>
      </c>
      <c r="J10" s="36">
        <v>17556</v>
      </c>
      <c r="K10" s="36">
        <v>21757</v>
      </c>
      <c r="L10" s="36">
        <v>19073</v>
      </c>
      <c r="M10" s="36">
        <v>17471</v>
      </c>
      <c r="N10" s="36">
        <v>17983</v>
      </c>
    </row>
    <row r="11" spans="1:14" x14ac:dyDescent="0.25">
      <c r="A11" s="9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x14ac:dyDescent="0.25">
      <c r="A12" s="9" t="s">
        <v>85</v>
      </c>
      <c r="B12" s="19" t="s">
        <v>86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x14ac:dyDescent="0.25">
      <c r="A13" s="19" t="s">
        <v>40</v>
      </c>
      <c r="B13" s="19" t="s">
        <v>41</v>
      </c>
    </row>
    <row r="16" spans="1:14" x14ac:dyDescent="0.25">
      <c r="A16" s="20" t="s">
        <v>42</v>
      </c>
    </row>
  </sheetData>
  <mergeCells count="1">
    <mergeCell ref="A1:N1"/>
  </mergeCells>
  <hyperlinks>
    <hyperlink ref="A16" location="Menu!A1" display="Return" xr:uid="{749177D7-1134-4770-9F18-59F0A9E7F442}"/>
  </hyperlinks>
  <pageMargins left="0.7" right="0.7" top="0.75" bottom="0.75" header="0.3" footer="0.3"/>
  <pageSetup paperSize="9" orientation="portrait" r:id="rId1"/>
  <headerFooter>
    <oddHeader>&amp;C&amp;"Calibri"&amp;10&amp;K000000[IN CONFIDENCE RELEASE EXTERNAL]&amp;1#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272C9-0A5A-41D9-B011-F1E07DD709D1}">
  <dimension ref="A1:N17"/>
  <sheetViews>
    <sheetView showGridLines="0" workbookViewId="0">
      <selection sqref="A1:K1"/>
    </sheetView>
  </sheetViews>
  <sheetFormatPr defaultColWidth="9.140625" defaultRowHeight="15" x14ac:dyDescent="0.25"/>
  <cols>
    <col min="1" max="1" width="30.5703125" style="4" customWidth="1"/>
    <col min="2" max="14" width="10.5703125" style="4" customWidth="1"/>
    <col min="15" max="16384" width="9.140625" style="4"/>
  </cols>
  <sheetData>
    <row r="1" spans="1:14" ht="18" x14ac:dyDescent="0.3">
      <c r="A1" s="67" t="s">
        <v>19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8" t="s">
        <v>27</v>
      </c>
      <c r="B3" s="8"/>
    </row>
    <row r="4" spans="1:14" x14ac:dyDescent="0.25">
      <c r="A4" s="9" t="s">
        <v>87</v>
      </c>
      <c r="B4" s="9"/>
    </row>
    <row r="5" spans="1:14" x14ac:dyDescent="0.25">
      <c r="A5" s="9" t="s">
        <v>88</v>
      </c>
      <c r="B5" s="9"/>
    </row>
    <row r="6" spans="1:14" x14ac:dyDescent="0.25">
      <c r="A6" s="9" t="s">
        <v>89</v>
      </c>
      <c r="B6" s="9"/>
    </row>
    <row r="7" spans="1:14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0" t="s">
        <v>90</v>
      </c>
      <c r="B9" s="12">
        <v>45901</v>
      </c>
      <c r="C9" s="12">
        <v>45931</v>
      </c>
      <c r="D9" s="12">
        <v>45962</v>
      </c>
      <c r="E9" s="12">
        <v>45992</v>
      </c>
      <c r="F9" s="12">
        <v>46023</v>
      </c>
      <c r="G9" s="12">
        <v>46054</v>
      </c>
      <c r="H9" s="12">
        <v>46082</v>
      </c>
      <c r="I9" s="12">
        <v>46113</v>
      </c>
      <c r="J9" s="12">
        <v>46143</v>
      </c>
      <c r="K9" s="12">
        <v>46174</v>
      </c>
      <c r="L9" s="12">
        <v>46204</v>
      </c>
      <c r="M9" s="12">
        <v>46235</v>
      </c>
      <c r="N9" s="12">
        <v>46266</v>
      </c>
    </row>
    <row r="10" spans="1:14" x14ac:dyDescent="0.25">
      <c r="A10" s="13" t="s">
        <v>91</v>
      </c>
      <c r="B10" s="15">
        <v>1030</v>
      </c>
      <c r="C10" s="15">
        <v>1069</v>
      </c>
      <c r="D10" s="15">
        <v>1086</v>
      </c>
      <c r="E10" s="15">
        <v>1103</v>
      </c>
      <c r="F10" s="15">
        <v>1094</v>
      </c>
      <c r="G10" s="15">
        <v>1106</v>
      </c>
      <c r="H10" s="15">
        <v>1120</v>
      </c>
      <c r="I10" s="15">
        <v>1128</v>
      </c>
      <c r="J10" s="15">
        <v>1138</v>
      </c>
      <c r="K10" s="15">
        <v>1161</v>
      </c>
      <c r="L10" s="15">
        <v>1145</v>
      </c>
      <c r="M10" s="15">
        <v>1129</v>
      </c>
      <c r="N10" s="15">
        <v>1142</v>
      </c>
    </row>
    <row r="11" spans="1:14" x14ac:dyDescent="0.25">
      <c r="A11" s="13" t="s">
        <v>92</v>
      </c>
      <c r="B11" s="15">
        <v>82574</v>
      </c>
      <c r="C11" s="15">
        <v>81922</v>
      </c>
      <c r="D11" s="15">
        <v>82093</v>
      </c>
      <c r="E11" s="15">
        <v>82230</v>
      </c>
      <c r="F11" s="15">
        <v>81435</v>
      </c>
      <c r="G11" s="15">
        <v>80672</v>
      </c>
      <c r="H11" s="15">
        <v>81775</v>
      </c>
      <c r="I11" s="15">
        <v>82226</v>
      </c>
      <c r="J11" s="15">
        <v>82384</v>
      </c>
      <c r="K11" s="15">
        <v>82775</v>
      </c>
      <c r="L11" s="15">
        <v>82289</v>
      </c>
      <c r="M11" s="15">
        <v>82404</v>
      </c>
      <c r="N11" s="15">
        <v>82947</v>
      </c>
    </row>
    <row r="12" spans="1:14" x14ac:dyDescent="0.25">
      <c r="A12" s="17" t="s">
        <v>39</v>
      </c>
      <c r="B12" s="23">
        <f t="shared" ref="B12:I12" si="0">SUM(B10:B11)</f>
        <v>83604</v>
      </c>
      <c r="C12" s="23">
        <f t="shared" si="0"/>
        <v>82991</v>
      </c>
      <c r="D12" s="36">
        <f t="shared" si="0"/>
        <v>83179</v>
      </c>
      <c r="E12" s="36">
        <f t="shared" si="0"/>
        <v>83333</v>
      </c>
      <c r="F12" s="36">
        <f t="shared" si="0"/>
        <v>82529</v>
      </c>
      <c r="G12" s="36">
        <f t="shared" si="0"/>
        <v>81778</v>
      </c>
      <c r="H12" s="37">
        <f t="shared" si="0"/>
        <v>82895</v>
      </c>
      <c r="I12" s="37">
        <f t="shared" si="0"/>
        <v>83354</v>
      </c>
      <c r="J12" s="37">
        <f>SUM(J10:J11)</f>
        <v>83522</v>
      </c>
      <c r="K12" s="37">
        <f>SUM(K10:K11)</f>
        <v>83936</v>
      </c>
      <c r="L12" s="37">
        <f>SUM(L10:L11)</f>
        <v>83434</v>
      </c>
      <c r="M12" s="37">
        <f>SUM(M10:M11)</f>
        <v>83533</v>
      </c>
      <c r="N12" s="37">
        <f>SUM(N10:N11)</f>
        <v>84089</v>
      </c>
    </row>
    <row r="13" spans="1:14" x14ac:dyDescent="0.2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x14ac:dyDescent="0.25">
      <c r="A14" s="19" t="s">
        <v>40</v>
      </c>
      <c r="B14" s="19" t="s">
        <v>41</v>
      </c>
    </row>
    <row r="17" spans="1:14" x14ac:dyDescent="0.25">
      <c r="A17" s="20" t="s">
        <v>42</v>
      </c>
      <c r="N17" s="38"/>
    </row>
  </sheetData>
  <mergeCells count="2">
    <mergeCell ref="A1:K1"/>
    <mergeCell ref="L1:N1"/>
  </mergeCells>
  <hyperlinks>
    <hyperlink ref="A17" location="Menu!A1" display="Return" xr:uid="{922AF27F-5374-4C9B-B12B-4A398E2CAC52}"/>
  </hyperlinks>
  <pageMargins left="0.7" right="0.7" top="0.75" bottom="0.75" header="0.3" footer="0.3"/>
  <pageSetup paperSize="9" orientation="portrait" r:id="rId1"/>
  <headerFooter>
    <oddHeader>&amp;C&amp;"Calibri"&amp;10&amp;K000000[IN CONFIDENCE RELEASE EXTERNAL]&amp;1#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8C084-E13F-488D-86BF-D897C989514A}">
  <dimension ref="A1:N28"/>
  <sheetViews>
    <sheetView showGridLines="0" workbookViewId="0">
      <selection sqref="A1:N1"/>
    </sheetView>
  </sheetViews>
  <sheetFormatPr defaultColWidth="9.140625" defaultRowHeight="15" x14ac:dyDescent="0.25"/>
  <cols>
    <col min="1" max="1" width="30.7109375" style="4" customWidth="1"/>
    <col min="2" max="14" width="10.5703125" style="4" customWidth="1"/>
    <col min="15" max="16384" width="9.140625" style="4"/>
  </cols>
  <sheetData>
    <row r="1" spans="1:14" ht="18" x14ac:dyDescent="0.3">
      <c r="A1" s="67" t="s">
        <v>22</v>
      </c>
      <c r="B1" s="6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8" t="s">
        <v>27</v>
      </c>
    </row>
    <row r="4" spans="1:14" x14ac:dyDescent="0.25">
      <c r="A4" s="9" t="s">
        <v>93</v>
      </c>
    </row>
    <row r="5" spans="1:14" x14ac:dyDescent="0.25">
      <c r="A5" s="9" t="s">
        <v>94</v>
      </c>
    </row>
    <row r="6" spans="1:14" x14ac:dyDescent="0.25">
      <c r="A6" s="9" t="s">
        <v>88</v>
      </c>
    </row>
    <row r="7" spans="1:14" x14ac:dyDescent="0.25">
      <c r="A7" s="9" t="s">
        <v>95</v>
      </c>
    </row>
    <row r="8" spans="1:14" x14ac:dyDescent="0.25">
      <c r="A8" s="9" t="s">
        <v>96</v>
      </c>
    </row>
    <row r="9" spans="1:14" x14ac:dyDescent="0.25">
      <c r="A9" s="9" t="s">
        <v>97</v>
      </c>
      <c r="B9" s="39"/>
      <c r="C9" s="39"/>
      <c r="D9" s="39"/>
      <c r="E9" s="39"/>
      <c r="F9" s="39"/>
      <c r="G9" s="39"/>
      <c r="H9" s="39"/>
      <c r="I9" s="39"/>
      <c r="J9" s="7"/>
      <c r="K9" s="7"/>
      <c r="L9" s="7"/>
      <c r="M9" s="7"/>
      <c r="N9" s="7"/>
    </row>
    <row r="10" spans="1:14" x14ac:dyDescent="0.25">
      <c r="A10" s="40" t="s">
        <v>98</v>
      </c>
      <c r="B10" s="39"/>
      <c r="C10" s="39"/>
      <c r="D10" s="39"/>
      <c r="E10" s="39"/>
      <c r="F10" s="39"/>
      <c r="G10" s="39"/>
      <c r="H10" s="39"/>
      <c r="I10" s="39"/>
      <c r="J10" s="7"/>
      <c r="K10" s="7"/>
      <c r="L10" s="7"/>
      <c r="M10" s="7"/>
      <c r="N10" s="7"/>
    </row>
    <row r="11" spans="1:14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x14ac:dyDescent="0.25">
      <c r="A12" s="41" t="s">
        <v>99</v>
      </c>
      <c r="B12" s="12">
        <v>45901</v>
      </c>
      <c r="C12" s="12">
        <v>45931</v>
      </c>
      <c r="D12" s="12">
        <v>45962</v>
      </c>
      <c r="E12" s="12">
        <v>45992</v>
      </c>
      <c r="F12" s="12">
        <v>46023</v>
      </c>
      <c r="G12" s="12">
        <v>46054</v>
      </c>
      <c r="H12" s="12">
        <v>46082</v>
      </c>
      <c r="I12" s="12">
        <v>46113</v>
      </c>
      <c r="J12" s="12">
        <v>46143</v>
      </c>
      <c r="K12" s="12">
        <v>46174</v>
      </c>
      <c r="L12" s="12">
        <v>46204</v>
      </c>
      <c r="M12" s="12">
        <v>46235</v>
      </c>
      <c r="N12" s="12">
        <v>46266</v>
      </c>
    </row>
    <row r="13" spans="1:14" x14ac:dyDescent="0.25">
      <c r="A13" s="42">
        <v>3</v>
      </c>
      <c r="B13" s="32">
        <v>1877</v>
      </c>
      <c r="C13" s="32">
        <v>1897</v>
      </c>
      <c r="D13" s="32">
        <v>2049</v>
      </c>
      <c r="E13" s="32">
        <v>2155</v>
      </c>
      <c r="F13" s="32">
        <v>2084</v>
      </c>
      <c r="G13" s="32">
        <v>1861</v>
      </c>
      <c r="H13" s="32">
        <v>2021</v>
      </c>
      <c r="I13" s="32">
        <v>2134</v>
      </c>
      <c r="J13" s="32">
        <v>2315</v>
      </c>
      <c r="K13" s="32">
        <v>2315</v>
      </c>
      <c r="L13" s="32">
        <v>2158</v>
      </c>
      <c r="M13" s="32">
        <v>1980</v>
      </c>
      <c r="N13" s="32">
        <v>1970</v>
      </c>
    </row>
    <row r="14" spans="1:14" x14ac:dyDescent="0.25">
      <c r="A14" s="42">
        <v>4</v>
      </c>
      <c r="B14" s="32">
        <v>656</v>
      </c>
      <c r="C14" s="32">
        <v>708</v>
      </c>
      <c r="D14" s="32">
        <v>792</v>
      </c>
      <c r="E14" s="32">
        <v>756</v>
      </c>
      <c r="F14" s="32">
        <v>685</v>
      </c>
      <c r="G14" s="32">
        <v>611</v>
      </c>
      <c r="H14" s="32">
        <v>583</v>
      </c>
      <c r="I14" s="32">
        <v>632</v>
      </c>
      <c r="J14" s="32">
        <v>642</v>
      </c>
      <c r="K14" s="32">
        <v>672</v>
      </c>
      <c r="L14" s="32">
        <v>642</v>
      </c>
      <c r="M14" s="32">
        <v>645</v>
      </c>
      <c r="N14" s="32">
        <v>743</v>
      </c>
    </row>
    <row r="15" spans="1:14" x14ac:dyDescent="0.25">
      <c r="A15" s="42">
        <v>5</v>
      </c>
      <c r="B15" s="32">
        <v>579</v>
      </c>
      <c r="C15" s="32">
        <v>599</v>
      </c>
      <c r="D15" s="32">
        <v>608</v>
      </c>
      <c r="E15" s="32">
        <v>580</v>
      </c>
      <c r="F15" s="32">
        <v>509</v>
      </c>
      <c r="G15" s="32">
        <v>428</v>
      </c>
      <c r="H15" s="32">
        <v>401</v>
      </c>
      <c r="I15" s="32">
        <v>409</v>
      </c>
      <c r="J15" s="32">
        <v>440</v>
      </c>
      <c r="K15" s="32">
        <v>444</v>
      </c>
      <c r="L15" s="32">
        <v>475</v>
      </c>
      <c r="M15" s="32">
        <v>599</v>
      </c>
      <c r="N15" s="32">
        <v>623</v>
      </c>
    </row>
    <row r="16" spans="1:14" x14ac:dyDescent="0.25">
      <c r="A16" s="42">
        <v>6</v>
      </c>
      <c r="B16" s="32">
        <v>5112</v>
      </c>
      <c r="C16" s="32">
        <v>5013</v>
      </c>
      <c r="D16" s="32">
        <v>4949</v>
      </c>
      <c r="E16" s="32">
        <v>4787</v>
      </c>
      <c r="F16" s="32">
        <v>4712</v>
      </c>
      <c r="G16" s="32">
        <v>4666</v>
      </c>
      <c r="H16" s="32">
        <v>4820</v>
      </c>
      <c r="I16" s="32">
        <v>5008</v>
      </c>
      <c r="J16" s="32">
        <v>5113</v>
      </c>
      <c r="K16" s="32">
        <v>5311</v>
      </c>
      <c r="L16" s="32">
        <v>5278</v>
      </c>
      <c r="M16" s="32">
        <v>5346</v>
      </c>
      <c r="N16" s="32">
        <v>5304</v>
      </c>
    </row>
    <row r="17" spans="1:14" x14ac:dyDescent="0.25">
      <c r="A17" s="42">
        <v>7</v>
      </c>
      <c r="B17" s="32">
        <v>479</v>
      </c>
      <c r="C17" s="32">
        <v>472</v>
      </c>
      <c r="D17" s="32">
        <v>460</v>
      </c>
      <c r="E17" s="32">
        <v>417</v>
      </c>
      <c r="F17" s="32">
        <v>367</v>
      </c>
      <c r="G17" s="32">
        <v>347</v>
      </c>
      <c r="H17" s="32">
        <v>326</v>
      </c>
      <c r="I17" s="32">
        <v>313</v>
      </c>
      <c r="J17" s="32">
        <v>342</v>
      </c>
      <c r="K17" s="32">
        <v>402</v>
      </c>
      <c r="L17" s="32">
        <v>436</v>
      </c>
      <c r="M17" s="32">
        <v>455</v>
      </c>
      <c r="N17" s="32">
        <v>468</v>
      </c>
    </row>
    <row r="18" spans="1:14" x14ac:dyDescent="0.25">
      <c r="A18" s="42">
        <v>8</v>
      </c>
      <c r="B18" s="32">
        <v>683</v>
      </c>
      <c r="C18" s="32">
        <v>692</v>
      </c>
      <c r="D18" s="32">
        <v>669</v>
      </c>
      <c r="E18" s="32">
        <v>628</v>
      </c>
      <c r="F18" s="32">
        <v>573</v>
      </c>
      <c r="G18" s="32">
        <v>519</v>
      </c>
      <c r="H18" s="32">
        <v>515</v>
      </c>
      <c r="I18" s="32">
        <v>559</v>
      </c>
      <c r="J18" s="32">
        <v>635</v>
      </c>
      <c r="K18" s="32">
        <v>665</v>
      </c>
      <c r="L18" s="32">
        <v>695</v>
      </c>
      <c r="M18" s="32">
        <v>722</v>
      </c>
      <c r="N18" s="32">
        <v>742</v>
      </c>
    </row>
    <row r="19" spans="1:14" x14ac:dyDescent="0.25">
      <c r="A19" s="42">
        <v>9</v>
      </c>
      <c r="B19" s="32">
        <v>516</v>
      </c>
      <c r="C19" s="32">
        <v>499</v>
      </c>
      <c r="D19" s="32">
        <v>465</v>
      </c>
      <c r="E19" s="32">
        <v>433</v>
      </c>
      <c r="F19" s="32">
        <v>401</v>
      </c>
      <c r="G19" s="32">
        <v>374</v>
      </c>
      <c r="H19" s="32">
        <v>417</v>
      </c>
      <c r="I19" s="32">
        <v>454</v>
      </c>
      <c r="J19" s="32">
        <v>474</v>
      </c>
      <c r="K19" s="32">
        <v>513</v>
      </c>
      <c r="L19" s="32">
        <v>534</v>
      </c>
      <c r="M19" s="32">
        <v>540</v>
      </c>
      <c r="N19" s="32">
        <v>548</v>
      </c>
    </row>
    <row r="20" spans="1:14" x14ac:dyDescent="0.25">
      <c r="A20" s="42">
        <v>10</v>
      </c>
      <c r="B20" s="32">
        <v>625</v>
      </c>
      <c r="C20" s="32">
        <v>649</v>
      </c>
      <c r="D20" s="32">
        <v>624</v>
      </c>
      <c r="E20" s="32">
        <v>578</v>
      </c>
      <c r="F20" s="32">
        <v>575</v>
      </c>
      <c r="G20" s="32">
        <v>567</v>
      </c>
      <c r="H20" s="32">
        <v>594</v>
      </c>
      <c r="I20" s="32">
        <v>629</v>
      </c>
      <c r="J20" s="32">
        <v>647</v>
      </c>
      <c r="K20" s="32">
        <v>666</v>
      </c>
      <c r="L20" s="32">
        <v>676</v>
      </c>
      <c r="M20" s="32">
        <v>677</v>
      </c>
      <c r="N20" s="32">
        <v>695</v>
      </c>
    </row>
    <row r="21" spans="1:14" x14ac:dyDescent="0.25">
      <c r="A21" s="42">
        <v>11</v>
      </c>
      <c r="B21" s="32">
        <v>169</v>
      </c>
      <c r="C21" s="32">
        <v>176</v>
      </c>
      <c r="D21" s="32">
        <v>171</v>
      </c>
      <c r="E21" s="32">
        <v>156</v>
      </c>
      <c r="F21" s="32">
        <v>160</v>
      </c>
      <c r="G21" s="32">
        <v>166</v>
      </c>
      <c r="H21" s="32">
        <v>172</v>
      </c>
      <c r="I21" s="32">
        <v>172</v>
      </c>
      <c r="J21" s="32">
        <v>169</v>
      </c>
      <c r="K21" s="32">
        <v>172</v>
      </c>
      <c r="L21" s="32">
        <v>172</v>
      </c>
      <c r="M21" s="32">
        <v>169</v>
      </c>
      <c r="N21" s="32">
        <v>164</v>
      </c>
    </row>
    <row r="22" spans="1:14" x14ac:dyDescent="0.25">
      <c r="A22" s="42">
        <v>12</v>
      </c>
      <c r="B22" s="32">
        <v>72908</v>
      </c>
      <c r="C22" s="32">
        <v>72286</v>
      </c>
      <c r="D22" s="32">
        <v>72392</v>
      </c>
      <c r="E22" s="32">
        <v>72843</v>
      </c>
      <c r="F22" s="32">
        <v>72463</v>
      </c>
      <c r="G22" s="32">
        <v>72239</v>
      </c>
      <c r="H22" s="32">
        <v>73046</v>
      </c>
      <c r="I22" s="32">
        <v>73044</v>
      </c>
      <c r="J22" s="32">
        <v>72745</v>
      </c>
      <c r="K22" s="32">
        <v>72776</v>
      </c>
      <c r="L22" s="32">
        <v>72368</v>
      </c>
      <c r="M22" s="32">
        <v>72400</v>
      </c>
      <c r="N22" s="32">
        <v>72832</v>
      </c>
    </row>
    <row r="23" spans="1:14" x14ac:dyDescent="0.25">
      <c r="A23" s="43" t="s">
        <v>39</v>
      </c>
      <c r="B23" s="44">
        <f t="shared" ref="B23:K23" si="0">SUM(B13:B22)</f>
        <v>83604</v>
      </c>
      <c r="C23" s="44">
        <f t="shared" si="0"/>
        <v>82991</v>
      </c>
      <c r="D23" s="44">
        <f t="shared" si="0"/>
        <v>83179</v>
      </c>
      <c r="E23" s="44">
        <f t="shared" si="0"/>
        <v>83333</v>
      </c>
      <c r="F23" s="44">
        <f t="shared" si="0"/>
        <v>82529</v>
      </c>
      <c r="G23" s="44">
        <f t="shared" si="0"/>
        <v>81778</v>
      </c>
      <c r="H23" s="44">
        <f t="shared" si="0"/>
        <v>82895</v>
      </c>
      <c r="I23" s="44">
        <f t="shared" si="0"/>
        <v>83354</v>
      </c>
      <c r="J23" s="44">
        <f t="shared" si="0"/>
        <v>83522</v>
      </c>
      <c r="K23" s="44">
        <f t="shared" si="0"/>
        <v>83936</v>
      </c>
      <c r="L23" s="44">
        <f t="shared" ref="L23" si="1">SUM(L13:L22)</f>
        <v>83434</v>
      </c>
      <c r="M23" s="44">
        <f>SUM(M13:M22)</f>
        <v>83533</v>
      </c>
      <c r="N23" s="44">
        <f t="shared" ref="N23" si="2">SUM(N13:N22)</f>
        <v>84089</v>
      </c>
    </row>
    <row r="24" spans="1:14" x14ac:dyDescent="0.25">
      <c r="A24" s="2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</row>
    <row r="25" spans="1:14" x14ac:dyDescent="0.25">
      <c r="A25" s="19" t="s">
        <v>40</v>
      </c>
      <c r="B25" s="19" t="s">
        <v>41</v>
      </c>
    </row>
    <row r="26" spans="1:14" x14ac:dyDescent="0.25">
      <c r="A26" s="19"/>
      <c r="B26" s="19"/>
    </row>
    <row r="28" spans="1:14" x14ac:dyDescent="0.25">
      <c r="A28" s="20" t="s">
        <v>42</v>
      </c>
    </row>
  </sheetData>
  <mergeCells count="1">
    <mergeCell ref="A1:N1"/>
  </mergeCells>
  <hyperlinks>
    <hyperlink ref="A28" location="Menu!A1" display="Return" xr:uid="{75241FE1-B1AF-400E-934B-EB96610E92EE}"/>
  </hyperlinks>
  <pageMargins left="0.7" right="0.7" top="0.75" bottom="0.75" header="0.3" footer="0.3"/>
  <pageSetup paperSize="9" orientation="portrait" r:id="rId1"/>
  <headerFooter>
    <oddHeader>&amp;C&amp;"Calibri"&amp;10&amp;K000000[IN CONFIDENCE RELEASE EXTERNAL]&amp;1#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B9597-283D-4E94-8D37-0CA37C1B7F45}">
  <dimension ref="A1:N136"/>
  <sheetViews>
    <sheetView showGridLines="0" workbookViewId="0">
      <pane ySplit="14" topLeftCell="A123" activePane="bottomLeft" state="frozen"/>
      <selection pane="bottomLeft" sqref="A1:N1"/>
    </sheetView>
  </sheetViews>
  <sheetFormatPr defaultColWidth="9.140625" defaultRowHeight="15" x14ac:dyDescent="0.25"/>
  <cols>
    <col min="1" max="1" width="11.140625" style="4" customWidth="1"/>
    <col min="2" max="3" width="21.5703125" style="4" customWidth="1"/>
    <col min="4" max="14" width="15.7109375" style="4" customWidth="1"/>
    <col min="15" max="16384" width="9.140625" style="4"/>
  </cols>
  <sheetData>
    <row r="1" spans="1:14" ht="18" x14ac:dyDescent="0.3">
      <c r="A1" s="67" t="s">
        <v>24</v>
      </c>
      <c r="B1" s="6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8" t="s">
        <v>27</v>
      </c>
      <c r="B3" s="8"/>
    </row>
    <row r="4" spans="1:14" x14ac:dyDescent="0.25">
      <c r="A4" s="9" t="s">
        <v>100</v>
      </c>
      <c r="B4" s="9"/>
    </row>
    <row r="5" spans="1:14" x14ac:dyDescent="0.25">
      <c r="A5" s="9" t="s">
        <v>101</v>
      </c>
      <c r="B5" s="9"/>
    </row>
    <row r="6" spans="1:14" x14ac:dyDescent="0.25">
      <c r="A6" s="9" t="s">
        <v>102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s="9" t="s">
        <v>103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x14ac:dyDescent="0.25">
      <c r="A8" s="7"/>
      <c r="B8" s="7"/>
      <c r="C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9" t="s">
        <v>104</v>
      </c>
      <c r="B9" s="45"/>
      <c r="C9" s="45"/>
      <c r="E9" s="45"/>
      <c r="F9" s="45"/>
      <c r="G9" s="45"/>
      <c r="H9" s="45"/>
      <c r="I9" s="45"/>
      <c r="J9" s="45"/>
      <c r="K9" s="45"/>
      <c r="L9" s="45"/>
      <c r="M9" s="45"/>
      <c r="N9" s="45"/>
    </row>
    <row r="10" spans="1:14" x14ac:dyDescent="0.25">
      <c r="B10" s="7"/>
      <c r="C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20" t="s">
        <v>42</v>
      </c>
      <c r="B11" s="7"/>
      <c r="C11" s="7"/>
      <c r="D11" s="20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x14ac:dyDescent="0.25">
      <c r="A12" s="19"/>
      <c r="B12" s="19"/>
    </row>
    <row r="13" spans="1:14" x14ac:dyDescent="0.25">
      <c r="B13" s="69" t="s">
        <v>105</v>
      </c>
      <c r="C13" s="70"/>
      <c r="D13" s="70"/>
    </row>
    <row r="14" spans="1:14" x14ac:dyDescent="0.25">
      <c r="A14" s="22" t="s">
        <v>106</v>
      </c>
      <c r="B14" s="11" t="s">
        <v>91</v>
      </c>
      <c r="C14" s="11" t="s">
        <v>107</v>
      </c>
      <c r="D14" s="11" t="s">
        <v>39</v>
      </c>
    </row>
    <row r="15" spans="1:14" x14ac:dyDescent="0.25">
      <c r="A15" s="46">
        <v>42583</v>
      </c>
      <c r="B15" s="58">
        <v>5.7613070000000004</v>
      </c>
      <c r="C15" s="59">
        <v>49.892764</v>
      </c>
      <c r="D15" s="60">
        <v>55.654071000000002</v>
      </c>
    </row>
    <row r="16" spans="1:14" x14ac:dyDescent="0.25">
      <c r="A16" s="46">
        <v>42614</v>
      </c>
      <c r="B16" s="58">
        <v>5.8500370000000004</v>
      </c>
      <c r="C16" s="59">
        <v>47.526741000000001</v>
      </c>
      <c r="D16" s="60">
        <v>53.376778000000002</v>
      </c>
    </row>
    <row r="17" spans="1:4" x14ac:dyDescent="0.25">
      <c r="A17" s="46">
        <v>42644</v>
      </c>
      <c r="B17" s="58">
        <v>5.3692659999999997</v>
      </c>
      <c r="C17" s="59">
        <v>43.464191</v>
      </c>
      <c r="D17" s="60">
        <v>48.833457000000003</v>
      </c>
    </row>
    <row r="18" spans="1:4" x14ac:dyDescent="0.25">
      <c r="A18" s="46">
        <v>42675</v>
      </c>
      <c r="B18" s="58">
        <v>6.023002</v>
      </c>
      <c r="C18" s="59">
        <v>53.303468000000002</v>
      </c>
      <c r="D18" s="60">
        <v>59.32647</v>
      </c>
    </row>
    <row r="19" spans="1:4" x14ac:dyDescent="0.25">
      <c r="A19" s="46">
        <v>42705</v>
      </c>
      <c r="B19" s="58">
        <v>7.5382600000000002</v>
      </c>
      <c r="C19" s="59">
        <v>51.237918000000001</v>
      </c>
      <c r="D19" s="60">
        <v>58.776178000000002</v>
      </c>
    </row>
    <row r="20" spans="1:4" x14ac:dyDescent="0.25">
      <c r="A20" s="46">
        <v>42736</v>
      </c>
      <c r="B20" s="58">
        <v>5.3656490000000003</v>
      </c>
      <c r="C20" s="59">
        <v>37.804333</v>
      </c>
      <c r="D20" s="60">
        <v>43.169981999999997</v>
      </c>
    </row>
    <row r="21" spans="1:4" x14ac:dyDescent="0.25">
      <c r="A21" s="46">
        <v>42767</v>
      </c>
      <c r="B21" s="58">
        <v>6.8226019999999998</v>
      </c>
      <c r="C21" s="59">
        <v>44.594845999999997</v>
      </c>
      <c r="D21" s="60">
        <v>51.417448</v>
      </c>
    </row>
    <row r="22" spans="1:4" x14ac:dyDescent="0.25">
      <c r="A22" s="46">
        <v>42795</v>
      </c>
      <c r="B22" s="58">
        <v>7.1949310000000004</v>
      </c>
      <c r="C22" s="59">
        <v>124.037099</v>
      </c>
      <c r="D22" s="60">
        <v>131.23203000000001</v>
      </c>
    </row>
    <row r="23" spans="1:4" x14ac:dyDescent="0.25">
      <c r="A23" s="46">
        <v>42826</v>
      </c>
      <c r="B23" s="58">
        <v>6.1375159999999997</v>
      </c>
      <c r="C23" s="59">
        <v>44.836024000000002</v>
      </c>
      <c r="D23" s="60">
        <v>50.97354</v>
      </c>
    </row>
    <row r="24" spans="1:4" x14ac:dyDescent="0.25">
      <c r="A24" s="46">
        <v>42856</v>
      </c>
      <c r="B24" s="58">
        <v>9.2025880000000004</v>
      </c>
      <c r="C24" s="59">
        <v>62.755381</v>
      </c>
      <c r="D24" s="60">
        <v>71.957969000000006</v>
      </c>
    </row>
    <row r="25" spans="1:4" x14ac:dyDescent="0.25">
      <c r="A25" s="46">
        <v>42887</v>
      </c>
      <c r="B25" s="58">
        <v>8.4626710000000003</v>
      </c>
      <c r="C25" s="59">
        <v>52.994397999999997</v>
      </c>
      <c r="D25" s="60">
        <v>61.457068999999997</v>
      </c>
    </row>
    <row r="26" spans="1:4" x14ac:dyDescent="0.25">
      <c r="A26" s="46">
        <v>42917</v>
      </c>
      <c r="B26" s="58">
        <v>7.9494499999999997</v>
      </c>
      <c r="C26" s="59">
        <v>51.555751000000001</v>
      </c>
      <c r="D26" s="60">
        <v>59.505201</v>
      </c>
    </row>
    <row r="27" spans="1:4" x14ac:dyDescent="0.25">
      <c r="A27" s="46">
        <v>42948</v>
      </c>
      <c r="B27" s="58">
        <v>8.2228560000000002</v>
      </c>
      <c r="C27" s="59">
        <v>57.746631999999998</v>
      </c>
      <c r="D27" s="60">
        <v>65.969487999999998</v>
      </c>
    </row>
    <row r="28" spans="1:4" x14ac:dyDescent="0.25">
      <c r="A28" s="46">
        <v>42979</v>
      </c>
      <c r="B28" s="58">
        <v>8.1435519999999997</v>
      </c>
      <c r="C28" s="59">
        <v>54.076464999999999</v>
      </c>
      <c r="D28" s="60">
        <v>62.220016999999999</v>
      </c>
    </row>
    <row r="29" spans="1:4" x14ac:dyDescent="0.25">
      <c r="A29" s="46">
        <v>43009</v>
      </c>
      <c r="B29" s="58">
        <v>9.5604569999999995</v>
      </c>
      <c r="C29" s="59">
        <v>56.926931000000003</v>
      </c>
      <c r="D29" s="60">
        <v>66.487387999999996</v>
      </c>
    </row>
    <row r="30" spans="1:4" x14ac:dyDescent="0.25">
      <c r="A30" s="46">
        <v>43040</v>
      </c>
      <c r="B30" s="58">
        <v>9.2122089999999996</v>
      </c>
      <c r="C30" s="59">
        <v>71.375710999999995</v>
      </c>
      <c r="D30" s="60">
        <v>80.587919999999997</v>
      </c>
    </row>
    <row r="31" spans="1:4" x14ac:dyDescent="0.25">
      <c r="A31" s="46">
        <v>43070</v>
      </c>
      <c r="B31" s="58">
        <v>9.2274799999999999</v>
      </c>
      <c r="C31" s="59">
        <v>56.040551999999998</v>
      </c>
      <c r="D31" s="60">
        <v>65.268033000000003</v>
      </c>
    </row>
    <row r="32" spans="1:4" x14ac:dyDescent="0.25">
      <c r="A32" s="46">
        <v>43101</v>
      </c>
      <c r="B32" s="58">
        <v>7.3398830000000004</v>
      </c>
      <c r="C32" s="59">
        <v>55.759576000000003</v>
      </c>
      <c r="D32" s="60">
        <v>63.099457999999998</v>
      </c>
    </row>
    <row r="33" spans="1:4" x14ac:dyDescent="0.25">
      <c r="A33" s="46">
        <v>43132</v>
      </c>
      <c r="B33" s="58">
        <v>7.1973659999999997</v>
      </c>
      <c r="C33" s="59">
        <v>56.836241999999999</v>
      </c>
      <c r="D33" s="60">
        <v>64.033607000000003</v>
      </c>
    </row>
    <row r="34" spans="1:4" x14ac:dyDescent="0.25">
      <c r="A34" s="46">
        <v>43160</v>
      </c>
      <c r="B34" s="58">
        <v>10.126303</v>
      </c>
      <c r="C34" s="59">
        <v>80.480220000000003</v>
      </c>
      <c r="D34" s="60">
        <v>90.606522999999996</v>
      </c>
    </row>
    <row r="35" spans="1:4" x14ac:dyDescent="0.25">
      <c r="A35" s="46">
        <v>43191</v>
      </c>
      <c r="B35" s="58">
        <v>8.8159200000000002</v>
      </c>
      <c r="C35" s="59">
        <v>66.676202000000004</v>
      </c>
      <c r="D35" s="60">
        <v>75.492123000000007</v>
      </c>
    </row>
    <row r="36" spans="1:4" x14ac:dyDescent="0.25">
      <c r="A36" s="46">
        <v>43221</v>
      </c>
      <c r="B36" s="58">
        <v>9.9971080000000008</v>
      </c>
      <c r="C36" s="59">
        <v>89.390204999999995</v>
      </c>
      <c r="D36" s="60">
        <v>99.387313000000006</v>
      </c>
    </row>
    <row r="37" spans="1:4" x14ac:dyDescent="0.25">
      <c r="A37" s="46">
        <v>43252</v>
      </c>
      <c r="B37" s="58">
        <v>8.7508049999999997</v>
      </c>
      <c r="C37" s="59">
        <v>71.656828000000004</v>
      </c>
      <c r="D37" s="60">
        <v>80.407632000000007</v>
      </c>
    </row>
    <row r="38" spans="1:4" x14ac:dyDescent="0.25">
      <c r="A38" s="46">
        <v>43282</v>
      </c>
      <c r="B38" s="58">
        <v>8.4069120000000002</v>
      </c>
      <c r="C38" s="59">
        <v>77.580337</v>
      </c>
      <c r="D38" s="60">
        <v>85.987249000000006</v>
      </c>
    </row>
    <row r="39" spans="1:4" x14ac:dyDescent="0.25">
      <c r="A39" s="46">
        <v>43313</v>
      </c>
      <c r="B39" s="58">
        <v>9.3783969999999997</v>
      </c>
      <c r="C39" s="59">
        <v>81.243613999999994</v>
      </c>
      <c r="D39" s="60">
        <v>90.622011000000001</v>
      </c>
    </row>
    <row r="40" spans="1:4" x14ac:dyDescent="0.25">
      <c r="A40" s="46">
        <v>43344</v>
      </c>
      <c r="B40" s="58">
        <v>8.1790430000000001</v>
      </c>
      <c r="C40" s="59">
        <v>74.078602000000004</v>
      </c>
      <c r="D40" s="60">
        <v>82.257644999999997</v>
      </c>
    </row>
    <row r="41" spans="1:4" x14ac:dyDescent="0.25">
      <c r="A41" s="46">
        <v>43374</v>
      </c>
      <c r="B41" s="58">
        <v>8.7218300000000006</v>
      </c>
      <c r="C41" s="59">
        <v>79.596586000000002</v>
      </c>
      <c r="D41" s="60">
        <v>88.318415999999999</v>
      </c>
    </row>
    <row r="42" spans="1:4" x14ac:dyDescent="0.25">
      <c r="A42" s="46">
        <v>43405</v>
      </c>
      <c r="B42" s="58">
        <v>9.3758730000000003</v>
      </c>
      <c r="C42" s="59">
        <v>96.466532000000001</v>
      </c>
      <c r="D42" s="60">
        <v>105.842404</v>
      </c>
    </row>
    <row r="43" spans="1:4" x14ac:dyDescent="0.25">
      <c r="A43" s="46">
        <v>43435</v>
      </c>
      <c r="B43" s="58">
        <v>8.8727850000000004</v>
      </c>
      <c r="C43" s="59">
        <v>76.265589000000006</v>
      </c>
      <c r="D43" s="60">
        <v>85.138373999999999</v>
      </c>
    </row>
    <row r="44" spans="1:4" x14ac:dyDescent="0.25">
      <c r="A44" s="46">
        <v>43466</v>
      </c>
      <c r="B44" s="58">
        <v>7.8972199999999999</v>
      </c>
      <c r="C44" s="59">
        <v>59.392204999999997</v>
      </c>
      <c r="D44" s="60">
        <v>67.289424999999994</v>
      </c>
    </row>
    <row r="45" spans="1:4" x14ac:dyDescent="0.25">
      <c r="A45" s="46">
        <v>43497</v>
      </c>
      <c r="B45" s="58">
        <v>9.3681140000000003</v>
      </c>
      <c r="C45" s="59">
        <v>80.929395</v>
      </c>
      <c r="D45" s="60">
        <v>90.297510000000003</v>
      </c>
    </row>
    <row r="46" spans="1:4" x14ac:dyDescent="0.25">
      <c r="A46" s="46">
        <v>43525</v>
      </c>
      <c r="B46" s="58">
        <v>10.243316</v>
      </c>
      <c r="C46" s="59">
        <v>95.086179000000001</v>
      </c>
      <c r="D46" s="60">
        <v>105.329494</v>
      </c>
    </row>
    <row r="47" spans="1:4" x14ac:dyDescent="0.25">
      <c r="A47" s="46">
        <v>43556</v>
      </c>
      <c r="B47" s="58">
        <v>7.5453570000000001</v>
      </c>
      <c r="C47" s="59">
        <v>78.670019999999994</v>
      </c>
      <c r="D47" s="60">
        <v>86.215377000000004</v>
      </c>
    </row>
    <row r="48" spans="1:4" x14ac:dyDescent="0.25">
      <c r="A48" s="46">
        <v>43586</v>
      </c>
      <c r="B48" s="58">
        <v>9.3509609999999999</v>
      </c>
      <c r="C48" s="59">
        <v>105.55879299999999</v>
      </c>
      <c r="D48" s="60">
        <v>114.90975400000001</v>
      </c>
    </row>
    <row r="49" spans="1:4" x14ac:dyDescent="0.25">
      <c r="A49" s="46">
        <v>43617</v>
      </c>
      <c r="B49" s="58">
        <v>7.1289889999999998</v>
      </c>
      <c r="C49" s="59">
        <v>82.014567999999997</v>
      </c>
      <c r="D49" s="60">
        <v>89.143557000000001</v>
      </c>
    </row>
    <row r="50" spans="1:4" x14ac:dyDescent="0.25">
      <c r="A50" s="46">
        <v>43647</v>
      </c>
      <c r="B50" s="58">
        <v>9.7422029999999999</v>
      </c>
      <c r="C50" s="59">
        <v>100.09986499999999</v>
      </c>
      <c r="D50" s="60">
        <v>109.842069</v>
      </c>
    </row>
    <row r="51" spans="1:4" x14ac:dyDescent="0.25">
      <c r="A51" s="46">
        <v>43678</v>
      </c>
      <c r="B51" s="58">
        <v>8.9914140000000007</v>
      </c>
      <c r="C51" s="59">
        <v>93.621530000000007</v>
      </c>
      <c r="D51" s="60">
        <v>102.612943</v>
      </c>
    </row>
    <row r="52" spans="1:4" x14ac:dyDescent="0.25">
      <c r="A52" s="46">
        <v>43709</v>
      </c>
      <c r="B52" s="58">
        <v>8.7448180000000004</v>
      </c>
      <c r="C52" s="59">
        <v>89.146229000000005</v>
      </c>
      <c r="D52" s="60">
        <v>97.891047999999998</v>
      </c>
    </row>
    <row r="53" spans="1:4" x14ac:dyDescent="0.25">
      <c r="A53" s="46">
        <v>43739</v>
      </c>
      <c r="B53" s="58">
        <v>9.7455999999999996</v>
      </c>
      <c r="C53" s="59">
        <v>100.88457099999999</v>
      </c>
      <c r="D53" s="60">
        <v>110.630171</v>
      </c>
    </row>
    <row r="54" spans="1:4" x14ac:dyDescent="0.25">
      <c r="A54" s="46">
        <v>43770</v>
      </c>
      <c r="B54" s="58">
        <v>9.0689729999999997</v>
      </c>
      <c r="C54" s="59">
        <v>110.961035</v>
      </c>
      <c r="D54" s="60">
        <v>120.030008</v>
      </c>
    </row>
    <row r="55" spans="1:4" x14ac:dyDescent="0.25">
      <c r="A55" s="46">
        <v>43800</v>
      </c>
      <c r="B55" s="58">
        <v>11.640902000000001</v>
      </c>
      <c r="C55" s="59">
        <v>116.17056700000001</v>
      </c>
      <c r="D55" s="60">
        <v>127.81147</v>
      </c>
    </row>
    <row r="56" spans="1:4" x14ac:dyDescent="0.25">
      <c r="A56" s="46">
        <v>43831</v>
      </c>
      <c r="B56" s="58">
        <v>8.6548610000000004</v>
      </c>
      <c r="C56" s="59">
        <v>79.949113999999994</v>
      </c>
      <c r="D56" s="60">
        <v>88.603975000000005</v>
      </c>
    </row>
    <row r="57" spans="1:4" x14ac:dyDescent="0.25">
      <c r="A57" s="46">
        <v>43862</v>
      </c>
      <c r="B57" s="58">
        <v>8.4168540000000007</v>
      </c>
      <c r="C57" s="59">
        <v>96.621585999999994</v>
      </c>
      <c r="D57" s="60">
        <v>105.03843999999999</v>
      </c>
    </row>
    <row r="58" spans="1:4" x14ac:dyDescent="0.25">
      <c r="A58" s="46">
        <v>43891</v>
      </c>
      <c r="B58" s="58">
        <v>12.722581999999999</v>
      </c>
      <c r="C58" s="59">
        <v>151.906184</v>
      </c>
      <c r="D58" s="60">
        <v>164.62876600000001</v>
      </c>
    </row>
    <row r="59" spans="1:4" x14ac:dyDescent="0.25">
      <c r="A59" s="46">
        <v>43922</v>
      </c>
      <c r="B59" s="58">
        <v>13.778921</v>
      </c>
      <c r="C59" s="59">
        <v>37.235776999999999</v>
      </c>
      <c r="D59" s="60">
        <v>51.014698000000003</v>
      </c>
    </row>
    <row r="60" spans="1:4" x14ac:dyDescent="0.25">
      <c r="A60" s="46">
        <v>43952</v>
      </c>
      <c r="B60" s="58">
        <v>12.95153</v>
      </c>
      <c r="C60" s="59">
        <v>63.752434000000001</v>
      </c>
      <c r="D60" s="60">
        <v>76.703963999999999</v>
      </c>
    </row>
    <row r="61" spans="1:4" x14ac:dyDescent="0.25">
      <c r="A61" s="46">
        <v>43983</v>
      </c>
      <c r="B61" s="58">
        <v>11.838255999999999</v>
      </c>
      <c r="C61" s="59">
        <v>103.79789700000001</v>
      </c>
      <c r="D61" s="60">
        <v>115.63615299999999</v>
      </c>
    </row>
    <row r="62" spans="1:4" x14ac:dyDescent="0.25">
      <c r="A62" s="46">
        <v>44013</v>
      </c>
      <c r="B62" s="58">
        <v>14.975498</v>
      </c>
      <c r="C62" s="59">
        <v>128.51995700000001</v>
      </c>
      <c r="D62" s="60">
        <v>143.495454</v>
      </c>
    </row>
    <row r="63" spans="1:4" x14ac:dyDescent="0.25">
      <c r="A63" s="46">
        <v>44044</v>
      </c>
      <c r="B63" s="58">
        <v>14.366059999999999</v>
      </c>
      <c r="C63" s="59">
        <v>127.56248100000001</v>
      </c>
      <c r="D63" s="60">
        <v>141.928541</v>
      </c>
    </row>
    <row r="64" spans="1:4" x14ac:dyDescent="0.25">
      <c r="A64" s="46">
        <v>44075</v>
      </c>
      <c r="B64" s="58">
        <v>14.26613</v>
      </c>
      <c r="C64" s="59">
        <v>137.354906</v>
      </c>
      <c r="D64" s="60">
        <v>151.621036</v>
      </c>
    </row>
    <row r="65" spans="1:4" x14ac:dyDescent="0.25">
      <c r="A65" s="46">
        <v>44105</v>
      </c>
      <c r="B65" s="58">
        <v>13.580546999999999</v>
      </c>
      <c r="C65" s="59">
        <v>138.54025200000001</v>
      </c>
      <c r="D65" s="60">
        <v>152.12079800000001</v>
      </c>
    </row>
    <row r="66" spans="1:4" x14ac:dyDescent="0.25">
      <c r="A66" s="46">
        <v>44136</v>
      </c>
      <c r="B66" s="58">
        <v>14.018515000000001</v>
      </c>
      <c r="C66" s="59">
        <v>144.68599599999999</v>
      </c>
      <c r="D66" s="60">
        <v>158.704511</v>
      </c>
    </row>
    <row r="67" spans="1:4" x14ac:dyDescent="0.25">
      <c r="A67" s="46">
        <v>44166</v>
      </c>
      <c r="B67" s="58">
        <v>16.366347999999999</v>
      </c>
      <c r="C67" s="59">
        <v>143.49728500000001</v>
      </c>
      <c r="D67" s="60">
        <v>159.86363299999999</v>
      </c>
    </row>
    <row r="68" spans="1:4" x14ac:dyDescent="0.25">
      <c r="A68" s="46">
        <v>44197</v>
      </c>
      <c r="B68" s="58">
        <v>8.8565959999999997</v>
      </c>
      <c r="C68" s="59">
        <v>95.456035999999997</v>
      </c>
      <c r="D68" s="60">
        <v>104.31263199999999</v>
      </c>
    </row>
    <row r="69" spans="1:4" x14ac:dyDescent="0.25">
      <c r="A69" s="46">
        <v>44228</v>
      </c>
      <c r="B69" s="58">
        <v>10.025257</v>
      </c>
      <c r="C69" s="59">
        <v>106.645904</v>
      </c>
      <c r="D69" s="60">
        <v>116.671161</v>
      </c>
    </row>
    <row r="70" spans="1:4" x14ac:dyDescent="0.25">
      <c r="A70" s="46">
        <v>44256</v>
      </c>
      <c r="B70" s="58">
        <v>12.371029999999999</v>
      </c>
      <c r="C70" s="59">
        <v>159.01843700000001</v>
      </c>
      <c r="D70" s="60">
        <v>171.389466</v>
      </c>
    </row>
    <row r="71" spans="1:4" x14ac:dyDescent="0.25">
      <c r="A71" s="46">
        <v>44287</v>
      </c>
      <c r="B71" s="58">
        <v>8.6670839999999991</v>
      </c>
      <c r="C71" s="59">
        <v>125.97189899999999</v>
      </c>
      <c r="D71" s="60">
        <v>134.638983</v>
      </c>
    </row>
    <row r="72" spans="1:4" x14ac:dyDescent="0.25">
      <c r="A72" s="46">
        <v>44317</v>
      </c>
      <c r="B72" s="58">
        <v>8.2855220000000003</v>
      </c>
      <c r="C72" s="59">
        <v>150.874224</v>
      </c>
      <c r="D72" s="60">
        <v>159.15974499999999</v>
      </c>
    </row>
    <row r="73" spans="1:4" x14ac:dyDescent="0.25">
      <c r="A73" s="46">
        <v>44348</v>
      </c>
      <c r="B73" s="58">
        <v>9.2559729999999991</v>
      </c>
      <c r="C73" s="59">
        <v>137.502962</v>
      </c>
      <c r="D73" s="60">
        <v>146.75893500000001</v>
      </c>
    </row>
    <row r="74" spans="1:4" x14ac:dyDescent="0.25">
      <c r="A74" s="46">
        <v>44378</v>
      </c>
      <c r="B74" s="58">
        <v>8.5854169999999996</v>
      </c>
      <c r="C74" s="59">
        <v>136.95955699999999</v>
      </c>
      <c r="D74" s="60">
        <v>145.544973</v>
      </c>
    </row>
    <row r="75" spans="1:4" x14ac:dyDescent="0.25">
      <c r="A75" s="46">
        <v>44409</v>
      </c>
      <c r="B75" s="58">
        <v>8.5577640000000006</v>
      </c>
      <c r="C75" s="59">
        <v>119.13911</v>
      </c>
      <c r="D75" s="60">
        <v>127.69687399999999</v>
      </c>
    </row>
    <row r="76" spans="1:4" x14ac:dyDescent="0.25">
      <c r="A76" s="46">
        <v>44440</v>
      </c>
      <c r="B76" s="58">
        <v>6.7675090000000004</v>
      </c>
      <c r="C76" s="59">
        <v>100.028931</v>
      </c>
      <c r="D76" s="60">
        <v>106.79644</v>
      </c>
    </row>
    <row r="77" spans="1:4" x14ac:dyDescent="0.25">
      <c r="A77" s="46">
        <v>44470</v>
      </c>
      <c r="B77" s="58">
        <v>7.5907249999999999</v>
      </c>
      <c r="C77" s="59">
        <v>118.379222</v>
      </c>
      <c r="D77" s="60">
        <v>125.969947</v>
      </c>
    </row>
    <row r="78" spans="1:4" x14ac:dyDescent="0.25">
      <c r="A78" s="46">
        <v>44501</v>
      </c>
      <c r="B78" s="58">
        <v>8.7782689999999999</v>
      </c>
      <c r="C78" s="59">
        <v>143.15696199999999</v>
      </c>
      <c r="D78" s="60">
        <v>151.93523099999999</v>
      </c>
    </row>
    <row r="79" spans="1:4" x14ac:dyDescent="0.25">
      <c r="A79" s="46">
        <v>44531</v>
      </c>
      <c r="B79" s="58">
        <v>10.830556</v>
      </c>
      <c r="C79" s="59">
        <v>124.410872</v>
      </c>
      <c r="D79" s="60">
        <v>135.24142800000001</v>
      </c>
    </row>
    <row r="80" spans="1:4" x14ac:dyDescent="0.25">
      <c r="A80" s="46">
        <v>44562</v>
      </c>
      <c r="B80" s="58">
        <v>5.9540870000000004</v>
      </c>
      <c r="C80" s="59">
        <v>76.220327999999995</v>
      </c>
      <c r="D80" s="60">
        <v>82.174414999999996</v>
      </c>
    </row>
    <row r="81" spans="1:8" x14ac:dyDescent="0.25">
      <c r="A81" s="46">
        <v>44593</v>
      </c>
      <c r="B81" s="58">
        <v>8.1955469999999995</v>
      </c>
      <c r="C81" s="59">
        <v>73.058250999999998</v>
      </c>
      <c r="D81" s="60">
        <v>81.253799000000001</v>
      </c>
    </row>
    <row r="82" spans="1:8" x14ac:dyDescent="0.25">
      <c r="A82" s="46">
        <v>44621</v>
      </c>
      <c r="B82" s="58">
        <v>10.6793</v>
      </c>
      <c r="C82" s="59">
        <v>102.137908</v>
      </c>
      <c r="D82" s="60">
        <v>112.81720799999999</v>
      </c>
    </row>
    <row r="83" spans="1:8" x14ac:dyDescent="0.25">
      <c r="A83" s="46">
        <v>44652</v>
      </c>
      <c r="B83" s="58">
        <v>7.9365139999999998</v>
      </c>
      <c r="C83" s="59">
        <v>71.992677</v>
      </c>
      <c r="D83" s="60">
        <v>79.929191000000003</v>
      </c>
    </row>
    <row r="84" spans="1:8" x14ac:dyDescent="0.25">
      <c r="A84" s="46">
        <v>44682</v>
      </c>
      <c r="B84" s="58">
        <v>8.9241440000000001</v>
      </c>
      <c r="C84" s="59">
        <v>89.844598000000005</v>
      </c>
      <c r="D84" s="60">
        <v>98.768742000000003</v>
      </c>
    </row>
    <row r="85" spans="1:8" x14ac:dyDescent="0.25">
      <c r="A85" s="46">
        <v>44713</v>
      </c>
      <c r="B85" s="58">
        <v>7.8724189999999998</v>
      </c>
      <c r="C85" s="59">
        <v>77.583043000000004</v>
      </c>
      <c r="D85" s="60">
        <v>85.455461999999997</v>
      </c>
    </row>
    <row r="86" spans="1:8" x14ac:dyDescent="0.25">
      <c r="A86" s="46">
        <v>44743</v>
      </c>
      <c r="B86" s="58">
        <v>8.7344860000000004</v>
      </c>
      <c r="C86" s="59">
        <v>73.918751999999998</v>
      </c>
      <c r="D86" s="60">
        <v>82.653238000000002</v>
      </c>
      <c r="E86" s="47"/>
      <c r="H86" s="48"/>
    </row>
    <row r="87" spans="1:8" x14ac:dyDescent="0.25">
      <c r="A87" s="46">
        <v>44774</v>
      </c>
      <c r="B87" s="58">
        <v>11.016928</v>
      </c>
      <c r="C87" s="59">
        <v>81.324394999999996</v>
      </c>
      <c r="D87" s="60">
        <v>92.341323000000003</v>
      </c>
    </row>
    <row r="88" spans="1:8" x14ac:dyDescent="0.25">
      <c r="A88" s="46">
        <v>44805</v>
      </c>
      <c r="B88" s="58">
        <v>11.190972</v>
      </c>
      <c r="C88" s="59">
        <v>70.025756000000001</v>
      </c>
      <c r="D88" s="60">
        <v>81.216728000000003</v>
      </c>
    </row>
    <row r="89" spans="1:8" x14ac:dyDescent="0.25">
      <c r="A89" s="46">
        <v>44835</v>
      </c>
      <c r="B89" s="58">
        <v>10.341234</v>
      </c>
      <c r="C89" s="59">
        <v>77.686188999999999</v>
      </c>
      <c r="D89" s="60">
        <v>88.027422999999999</v>
      </c>
    </row>
    <row r="90" spans="1:8" x14ac:dyDescent="0.25">
      <c r="A90" s="46">
        <v>44866</v>
      </c>
      <c r="B90" s="58">
        <v>13.20397</v>
      </c>
      <c r="C90" s="59">
        <v>89.034011000000007</v>
      </c>
      <c r="D90" s="60">
        <v>102.237981</v>
      </c>
    </row>
    <row r="91" spans="1:8" x14ac:dyDescent="0.25">
      <c r="A91" s="46">
        <v>44896</v>
      </c>
      <c r="B91" s="58">
        <v>14.469448999999999</v>
      </c>
      <c r="C91" s="59">
        <v>80.934662000000003</v>
      </c>
      <c r="D91" s="60">
        <v>95.404111</v>
      </c>
    </row>
    <row r="92" spans="1:8" x14ac:dyDescent="0.25">
      <c r="A92" s="46">
        <v>44927</v>
      </c>
      <c r="B92" s="58">
        <v>9.3636300000000006</v>
      </c>
      <c r="C92" s="59">
        <v>48.220289999999999</v>
      </c>
      <c r="D92" s="60">
        <v>57.583919999999999</v>
      </c>
    </row>
    <row r="93" spans="1:8" x14ac:dyDescent="0.25">
      <c r="A93" s="46">
        <v>44958</v>
      </c>
      <c r="B93" s="58">
        <v>13.550846</v>
      </c>
      <c r="C93" s="59">
        <v>63.336333000000003</v>
      </c>
      <c r="D93" s="60">
        <v>76.887179000000003</v>
      </c>
    </row>
    <row r="94" spans="1:8" x14ac:dyDescent="0.25">
      <c r="A94" s="46">
        <v>44986</v>
      </c>
      <c r="B94" s="58">
        <v>20.291093</v>
      </c>
      <c r="C94" s="59">
        <v>88.329635999999994</v>
      </c>
      <c r="D94" s="60">
        <v>108.620729</v>
      </c>
    </row>
    <row r="95" spans="1:8" x14ac:dyDescent="0.25">
      <c r="A95" s="46">
        <v>45017</v>
      </c>
      <c r="B95" s="58">
        <v>14.136967</v>
      </c>
      <c r="C95" s="59">
        <v>73.251318999999995</v>
      </c>
      <c r="D95" s="60">
        <v>87.388285999999994</v>
      </c>
    </row>
    <row r="96" spans="1:8" x14ac:dyDescent="0.25">
      <c r="A96" s="46">
        <v>45047</v>
      </c>
      <c r="B96" s="58">
        <v>20.394673999999998</v>
      </c>
      <c r="C96" s="59">
        <v>106.19244999999999</v>
      </c>
      <c r="D96" s="60">
        <v>126.587124</v>
      </c>
    </row>
    <row r="97" spans="1:5" x14ac:dyDescent="0.25">
      <c r="A97" s="46">
        <v>45078</v>
      </c>
      <c r="B97" s="58">
        <v>18.029879000000001</v>
      </c>
      <c r="C97" s="59">
        <v>99.823671000000004</v>
      </c>
      <c r="D97" s="60">
        <v>117.853549</v>
      </c>
      <c r="E97" s="47"/>
    </row>
    <row r="98" spans="1:5" x14ac:dyDescent="0.25">
      <c r="A98" s="46">
        <v>45108</v>
      </c>
      <c r="B98" s="58">
        <v>17.634558999999999</v>
      </c>
      <c r="C98" s="59">
        <v>95.953425999999993</v>
      </c>
      <c r="D98" s="60">
        <v>113.587985</v>
      </c>
      <c r="E98" s="47"/>
    </row>
    <row r="99" spans="1:5" x14ac:dyDescent="0.25">
      <c r="A99" s="46">
        <v>45139</v>
      </c>
      <c r="B99" s="58">
        <v>21.760591999999999</v>
      </c>
      <c r="C99" s="59">
        <v>110.769972</v>
      </c>
      <c r="D99" s="60">
        <v>132.530564</v>
      </c>
      <c r="E99" s="47"/>
    </row>
    <row r="100" spans="1:5" x14ac:dyDescent="0.25">
      <c r="A100" s="46">
        <v>45170</v>
      </c>
      <c r="B100" s="58">
        <v>21.903071000000001</v>
      </c>
      <c r="C100" s="59">
        <v>99.691851999999997</v>
      </c>
      <c r="D100" s="60">
        <v>121.59492299999999</v>
      </c>
    </row>
    <row r="101" spans="1:5" x14ac:dyDescent="0.25">
      <c r="A101" s="46">
        <v>45200</v>
      </c>
      <c r="B101" s="58">
        <v>21.494548000000002</v>
      </c>
      <c r="C101" s="59">
        <v>104.70875700000001</v>
      </c>
      <c r="D101" s="60">
        <v>126.203305</v>
      </c>
    </row>
    <row r="102" spans="1:5" x14ac:dyDescent="0.25">
      <c r="A102" s="46">
        <v>45231</v>
      </c>
      <c r="B102" s="58">
        <v>24.823035999999998</v>
      </c>
      <c r="C102" s="59">
        <v>128.82051999999999</v>
      </c>
      <c r="D102" s="60">
        <v>153.64355599999999</v>
      </c>
    </row>
    <row r="103" spans="1:5" x14ac:dyDescent="0.25">
      <c r="A103" s="46">
        <v>45261</v>
      </c>
      <c r="B103" s="58">
        <v>26.883858</v>
      </c>
      <c r="C103" s="59">
        <v>110.12214899999999</v>
      </c>
      <c r="D103" s="60">
        <v>137.00600700000001</v>
      </c>
    </row>
    <row r="104" spans="1:5" x14ac:dyDescent="0.25">
      <c r="A104" s="46">
        <v>45292</v>
      </c>
      <c r="B104" s="58">
        <v>19.735351999999999</v>
      </c>
      <c r="C104" s="59">
        <v>77.522706999999997</v>
      </c>
      <c r="D104" s="60">
        <v>97.258058000000005</v>
      </c>
    </row>
    <row r="105" spans="1:5" x14ac:dyDescent="0.25">
      <c r="A105" s="46">
        <v>45323</v>
      </c>
      <c r="B105" s="58">
        <v>26.435977000000001</v>
      </c>
      <c r="C105" s="59">
        <v>105.53362199999999</v>
      </c>
      <c r="D105" s="60">
        <v>131.96959899999999</v>
      </c>
    </row>
    <row r="106" spans="1:5" x14ac:dyDescent="0.25">
      <c r="A106" s="46">
        <v>45352</v>
      </c>
      <c r="B106" s="58">
        <v>29.284758</v>
      </c>
      <c r="C106" s="59">
        <v>143.682344</v>
      </c>
      <c r="D106" s="60">
        <v>172.96710100000001</v>
      </c>
    </row>
    <row r="107" spans="1:5" x14ac:dyDescent="0.25">
      <c r="A107" s="46">
        <v>45383</v>
      </c>
      <c r="B107" s="59">
        <v>30.147122</v>
      </c>
      <c r="C107" s="59">
        <v>129.080986</v>
      </c>
      <c r="D107" s="60">
        <v>159.22810799999999</v>
      </c>
    </row>
    <row r="108" spans="1:5" x14ac:dyDescent="0.25">
      <c r="A108" s="46">
        <v>45413</v>
      </c>
      <c r="B108" s="59">
        <v>32.695577</v>
      </c>
      <c r="C108" s="59">
        <v>149.783872</v>
      </c>
      <c r="D108" s="60">
        <v>182.47944899999999</v>
      </c>
    </row>
    <row r="109" spans="1:5" x14ac:dyDescent="0.25">
      <c r="A109" s="46">
        <v>45444</v>
      </c>
      <c r="B109" s="59">
        <v>27.662756999999999</v>
      </c>
      <c r="C109" s="59">
        <v>129.43061499999999</v>
      </c>
      <c r="D109" s="60">
        <v>157.09337099999999</v>
      </c>
    </row>
    <row r="110" spans="1:5" x14ac:dyDescent="0.25">
      <c r="A110" s="46">
        <v>45474</v>
      </c>
      <c r="B110" s="59">
        <v>35.930630999999998</v>
      </c>
      <c r="C110" s="59">
        <v>155.40052600000001</v>
      </c>
      <c r="D110" s="60">
        <v>191.33115699999999</v>
      </c>
    </row>
    <row r="111" spans="1:5" x14ac:dyDescent="0.25">
      <c r="A111" s="46">
        <v>45505</v>
      </c>
      <c r="B111" s="59">
        <v>37.992562999999997</v>
      </c>
      <c r="C111" s="59">
        <v>145.47542100000001</v>
      </c>
      <c r="D111" s="60">
        <v>183.467984</v>
      </c>
    </row>
    <row r="112" spans="1:5" x14ac:dyDescent="0.25">
      <c r="A112" s="46">
        <v>45536</v>
      </c>
      <c r="B112" s="59">
        <v>35.929716999999997</v>
      </c>
      <c r="C112" s="59">
        <v>140.83266399999999</v>
      </c>
      <c r="D112" s="60">
        <v>176.762381</v>
      </c>
    </row>
    <row r="113" spans="1:4" x14ac:dyDescent="0.25">
      <c r="A113" s="46">
        <v>45566</v>
      </c>
      <c r="B113" s="59">
        <v>38.380245000000002</v>
      </c>
      <c r="C113" s="59">
        <v>166.37877700000001</v>
      </c>
      <c r="D113" s="60">
        <v>204.75902199999999</v>
      </c>
    </row>
    <row r="114" spans="1:4" x14ac:dyDescent="0.25">
      <c r="A114" s="46">
        <v>45597</v>
      </c>
      <c r="B114" s="59">
        <v>43.575612999999997</v>
      </c>
      <c r="C114" s="59">
        <v>178.610714</v>
      </c>
      <c r="D114" s="60">
        <v>222.18632700000001</v>
      </c>
    </row>
    <row r="115" spans="1:4" x14ac:dyDescent="0.25">
      <c r="A115" s="46">
        <v>45627</v>
      </c>
      <c r="B115" s="59">
        <v>46.006307</v>
      </c>
      <c r="C115" s="59">
        <v>147.09971200000001</v>
      </c>
      <c r="D115" s="60">
        <v>193.106019</v>
      </c>
    </row>
    <row r="116" spans="1:4" x14ac:dyDescent="0.25">
      <c r="A116" s="46">
        <v>45658</v>
      </c>
      <c r="B116" s="59">
        <v>33.296858999999998</v>
      </c>
      <c r="C116" s="59">
        <v>110.03765300000001</v>
      </c>
      <c r="D116" s="60">
        <v>143.33451299999999</v>
      </c>
    </row>
    <row r="117" spans="1:4" x14ac:dyDescent="0.25">
      <c r="A117" s="46">
        <v>45689</v>
      </c>
      <c r="B117" s="59">
        <v>36.970571</v>
      </c>
      <c r="C117" s="59">
        <v>149.11568700000001</v>
      </c>
      <c r="D117" s="60">
        <v>186.08625799999999</v>
      </c>
    </row>
    <row r="118" spans="1:4" x14ac:dyDescent="0.25">
      <c r="A118" s="46">
        <v>45717</v>
      </c>
      <c r="B118" s="59">
        <v>44.314667</v>
      </c>
      <c r="C118" s="59">
        <v>181.16876400000001</v>
      </c>
      <c r="D118" s="60">
        <v>225.483431</v>
      </c>
    </row>
    <row r="119" spans="1:4" x14ac:dyDescent="0.25">
      <c r="A119" s="46">
        <v>45748</v>
      </c>
      <c r="B119" s="59">
        <v>37.574635999999998</v>
      </c>
      <c r="C119" s="59">
        <v>167.324467</v>
      </c>
      <c r="D119" s="60">
        <v>204.899103</v>
      </c>
    </row>
    <row r="120" spans="1:4" x14ac:dyDescent="0.25">
      <c r="A120" s="46">
        <v>45778</v>
      </c>
      <c r="B120" s="59">
        <v>44.233843999999998</v>
      </c>
      <c r="C120" s="59">
        <v>189.958866</v>
      </c>
      <c r="D120" s="60">
        <v>234.19271000000001</v>
      </c>
    </row>
    <row r="121" spans="1:4" x14ac:dyDescent="0.25">
      <c r="A121" s="46">
        <v>45809</v>
      </c>
      <c r="B121" s="59">
        <v>36.490456999999999</v>
      </c>
      <c r="C121" s="59">
        <v>155.321427</v>
      </c>
      <c r="D121" s="60">
        <v>191.81188399999999</v>
      </c>
    </row>
    <row r="122" spans="1:4" x14ac:dyDescent="0.25">
      <c r="A122" s="46">
        <v>45839</v>
      </c>
      <c r="B122" s="59">
        <v>43.217984189999996</v>
      </c>
      <c r="C122" s="59">
        <v>191.63379015000001</v>
      </c>
      <c r="D122" s="60">
        <v>234.85177433999999</v>
      </c>
    </row>
    <row r="123" spans="1:4" x14ac:dyDescent="0.25">
      <c r="A123" s="46">
        <v>45870</v>
      </c>
      <c r="B123" s="59">
        <v>42.524652150000001</v>
      </c>
      <c r="C123" s="59">
        <v>172.14871109999999</v>
      </c>
      <c r="D123" s="60">
        <v>214.67336324999999</v>
      </c>
    </row>
    <row r="124" spans="1:4" x14ac:dyDescent="0.25">
      <c r="A124" s="46">
        <v>45901</v>
      </c>
      <c r="B124" s="59">
        <v>48.945811159999998</v>
      </c>
      <c r="C124" s="59">
        <v>185.1751069</v>
      </c>
      <c r="D124" s="60">
        <v>234.12091806000001</v>
      </c>
    </row>
    <row r="125" spans="1:4" x14ac:dyDescent="0.25">
      <c r="A125" s="46">
        <v>45931</v>
      </c>
      <c r="B125" s="59">
        <v>49.414445579999999</v>
      </c>
      <c r="C125" s="59">
        <v>197.56963450000001</v>
      </c>
      <c r="D125" s="60">
        <v>246.9840801</v>
      </c>
    </row>
    <row r="126" spans="1:4" x14ac:dyDescent="0.25">
      <c r="A126" s="46">
        <v>45962</v>
      </c>
      <c r="B126" s="59">
        <v>46.096205909999995</v>
      </c>
      <c r="C126" s="59">
        <v>209.22696507000001</v>
      </c>
      <c r="D126" s="60">
        <v>255.32317097999999</v>
      </c>
    </row>
    <row r="127" spans="1:4" x14ac:dyDescent="0.25">
      <c r="A127" s="46">
        <v>45992</v>
      </c>
      <c r="B127" s="59">
        <v>51.765017999999998</v>
      </c>
      <c r="C127" s="59">
        <v>196.287295</v>
      </c>
      <c r="D127" s="60">
        <v>248.052313</v>
      </c>
    </row>
    <row r="128" spans="1:4" x14ac:dyDescent="0.25">
      <c r="A128" s="46">
        <v>46023</v>
      </c>
      <c r="B128" s="59">
        <v>39.770233439999998</v>
      </c>
      <c r="C128" s="59">
        <v>133.72968753000001</v>
      </c>
      <c r="D128" s="60">
        <v>173.49992097000001</v>
      </c>
    </row>
    <row r="129" spans="1:4" x14ac:dyDescent="0.25">
      <c r="A129" s="46">
        <v>46054</v>
      </c>
      <c r="B129" s="59">
        <v>41.244763630000001</v>
      </c>
      <c r="C129" s="59">
        <v>177.41786921000002</v>
      </c>
      <c r="D129" s="60">
        <v>218.66263284000001</v>
      </c>
    </row>
    <row r="130" spans="1:4" x14ac:dyDescent="0.25">
      <c r="A130" s="46">
        <v>46082</v>
      </c>
      <c r="B130" s="59">
        <v>49.218841820000002</v>
      </c>
      <c r="C130" s="59">
        <v>247.47271236</v>
      </c>
      <c r="D130" s="60">
        <v>296.69155418000003</v>
      </c>
    </row>
    <row r="131" spans="1:4" x14ac:dyDescent="0.25">
      <c r="A131" s="46">
        <v>46113</v>
      </c>
      <c r="B131" s="61">
        <v>38.547552350000004</v>
      </c>
      <c r="C131" s="61">
        <v>191.08112102999999</v>
      </c>
      <c r="D131" s="60">
        <v>229.62867338000001</v>
      </c>
    </row>
    <row r="132" spans="1:4" x14ac:dyDescent="0.25">
      <c r="A132" s="46">
        <v>46143</v>
      </c>
      <c r="B132" s="61">
        <v>43.914504100000002</v>
      </c>
      <c r="C132" s="61">
        <v>199.12182521</v>
      </c>
      <c r="D132" s="60">
        <v>243.03632931000001</v>
      </c>
    </row>
    <row r="133" spans="1:4" x14ac:dyDescent="0.25">
      <c r="A133" s="46">
        <v>46174</v>
      </c>
      <c r="B133" s="61">
        <v>43.383106810000001</v>
      </c>
      <c r="C133" s="61">
        <v>200.93905852</v>
      </c>
      <c r="D133" s="60">
        <v>244.32216533000002</v>
      </c>
    </row>
    <row r="134" spans="1:4" x14ac:dyDescent="0.25">
      <c r="A134" s="46">
        <v>46204</v>
      </c>
      <c r="B134" s="61">
        <v>45.197072420000005</v>
      </c>
      <c r="C134" s="61">
        <v>214.88580071000001</v>
      </c>
      <c r="D134" s="60">
        <v>260.08287313</v>
      </c>
    </row>
    <row r="135" spans="1:4" x14ac:dyDescent="0.25">
      <c r="A135" s="46">
        <v>46235</v>
      </c>
      <c r="B135" s="61">
        <v>39.725368780000004</v>
      </c>
      <c r="C135" s="61">
        <v>186.57599036000002</v>
      </c>
      <c r="D135" s="60">
        <v>226.30135914000002</v>
      </c>
    </row>
    <row r="136" spans="1:4" x14ac:dyDescent="0.25">
      <c r="A136" s="46">
        <v>46266</v>
      </c>
      <c r="B136" s="61">
        <v>47.912058810000005</v>
      </c>
      <c r="C136" s="61">
        <v>195.71175803999998</v>
      </c>
      <c r="D136" s="60">
        <v>243.62381685</v>
      </c>
    </row>
  </sheetData>
  <mergeCells count="2">
    <mergeCell ref="A1:N1"/>
    <mergeCell ref="B13:D13"/>
  </mergeCells>
  <hyperlinks>
    <hyperlink ref="A11" location="Menu!A1" display="Return" xr:uid="{D9CA58AD-60DF-404D-AF49-D44FC1626DAB}"/>
  </hyperlinks>
  <pageMargins left="0.7" right="0.7" top="0.75" bottom="0.75" header="0.3" footer="0.3"/>
  <pageSetup paperSize="9" orientation="portrait" r:id="rId1"/>
  <headerFooter>
    <oddHeader>&amp;C&amp;"Calibri"&amp;10&amp;K000000[IN CONFIDENCE RELEASE EXTERNAL]&amp;1#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C2E3F-5FBF-40CA-A10B-EE4832EAF712}">
  <dimension ref="A1:N140"/>
  <sheetViews>
    <sheetView showGridLines="0" zoomScaleNormal="100" workbookViewId="0">
      <pane ySplit="18" topLeftCell="A130" activePane="bottomLeft" state="frozen"/>
      <selection pane="bottomLeft" sqref="A1:N1"/>
    </sheetView>
  </sheetViews>
  <sheetFormatPr defaultColWidth="9.140625" defaultRowHeight="15" x14ac:dyDescent="0.25"/>
  <cols>
    <col min="1" max="1" width="13.140625" style="4" customWidth="1"/>
    <col min="2" max="3" width="21.7109375" style="4" customWidth="1"/>
    <col min="4" max="16384" width="9.140625" style="4"/>
  </cols>
  <sheetData>
    <row r="1" spans="1:14" ht="18" x14ac:dyDescent="0.3">
      <c r="A1" s="67" t="s">
        <v>26</v>
      </c>
      <c r="B1" s="6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8" t="s">
        <v>27</v>
      </c>
      <c r="B3" s="8"/>
    </row>
    <row r="4" spans="1:14" s="30" customFormat="1" x14ac:dyDescent="0.25">
      <c r="A4" s="9" t="s">
        <v>108</v>
      </c>
      <c r="B4" s="49"/>
    </row>
    <row r="5" spans="1:14" s="30" customFormat="1" x14ac:dyDescent="0.25">
      <c r="A5" s="9" t="s">
        <v>109</v>
      </c>
      <c r="B5" s="49"/>
    </row>
    <row r="6" spans="1:14" x14ac:dyDescent="0.25">
      <c r="A6" s="9" t="s">
        <v>110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s="9" t="s">
        <v>111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x14ac:dyDescent="0.25">
      <c r="A8" s="9" t="s">
        <v>112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9" t="s">
        <v>113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9" t="s">
        <v>114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9" t="s">
        <v>115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x14ac:dyDescent="0.25">
      <c r="A12" s="9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x14ac:dyDescent="0.25">
      <c r="A13" s="19" t="s">
        <v>104</v>
      </c>
      <c r="B13" s="19"/>
    </row>
    <row r="15" spans="1:14" x14ac:dyDescent="0.25">
      <c r="A15" s="20" t="s">
        <v>42</v>
      </c>
    </row>
    <row r="17" spans="1:4" x14ac:dyDescent="0.25">
      <c r="B17" s="69" t="s">
        <v>25</v>
      </c>
      <c r="C17" s="70"/>
      <c r="D17" s="70"/>
    </row>
    <row r="18" spans="1:4" x14ac:dyDescent="0.25">
      <c r="A18" s="11" t="s">
        <v>106</v>
      </c>
      <c r="B18" s="11" t="s">
        <v>91</v>
      </c>
      <c r="C18" s="11" t="s">
        <v>107</v>
      </c>
      <c r="D18" s="11" t="s">
        <v>39</v>
      </c>
    </row>
    <row r="19" spans="1:4" x14ac:dyDescent="0.25">
      <c r="A19" s="50">
        <v>42583</v>
      </c>
      <c r="B19" s="51">
        <v>1150</v>
      </c>
      <c r="C19" s="51">
        <v>2540</v>
      </c>
      <c r="D19" s="21">
        <v>3690</v>
      </c>
    </row>
    <row r="20" spans="1:4" x14ac:dyDescent="0.25">
      <c r="A20" s="50">
        <v>42614</v>
      </c>
      <c r="B20" s="51">
        <v>1160</v>
      </c>
      <c r="C20" s="51">
        <v>2450</v>
      </c>
      <c r="D20" s="21">
        <v>3610</v>
      </c>
    </row>
    <row r="21" spans="1:4" x14ac:dyDescent="0.25">
      <c r="A21" s="50">
        <v>42644</v>
      </c>
      <c r="B21" s="52">
        <v>1050</v>
      </c>
      <c r="C21" s="51">
        <v>2210</v>
      </c>
      <c r="D21" s="21">
        <v>3250</v>
      </c>
    </row>
    <row r="22" spans="1:4" x14ac:dyDescent="0.25">
      <c r="A22" s="50">
        <v>42675</v>
      </c>
      <c r="B22" s="52">
        <v>1210</v>
      </c>
      <c r="C22" s="51">
        <v>2790</v>
      </c>
      <c r="D22" s="21">
        <v>3990</v>
      </c>
    </row>
    <row r="23" spans="1:4" x14ac:dyDescent="0.25">
      <c r="A23" s="50">
        <v>42705</v>
      </c>
      <c r="B23" s="52">
        <v>1370</v>
      </c>
      <c r="C23" s="51">
        <v>2650</v>
      </c>
      <c r="D23" s="21">
        <v>4020</v>
      </c>
    </row>
    <row r="24" spans="1:4" x14ac:dyDescent="0.25">
      <c r="A24" s="50">
        <v>42736</v>
      </c>
      <c r="B24" s="52">
        <v>1100</v>
      </c>
      <c r="C24" s="51">
        <v>1850</v>
      </c>
      <c r="D24" s="21">
        <v>2950</v>
      </c>
    </row>
    <row r="25" spans="1:4" x14ac:dyDescent="0.25">
      <c r="A25" s="50">
        <v>42767</v>
      </c>
      <c r="B25" s="52">
        <v>1310</v>
      </c>
      <c r="C25" s="51">
        <v>2210</v>
      </c>
      <c r="D25" s="21">
        <v>3520</v>
      </c>
    </row>
    <row r="26" spans="1:4" x14ac:dyDescent="0.25">
      <c r="A26" s="50">
        <v>42795</v>
      </c>
      <c r="B26" s="52">
        <v>1390</v>
      </c>
      <c r="C26" s="51">
        <v>5990</v>
      </c>
      <c r="D26" s="21">
        <v>7380</v>
      </c>
    </row>
    <row r="27" spans="1:4" x14ac:dyDescent="0.25">
      <c r="A27" s="50">
        <v>42826</v>
      </c>
      <c r="B27" s="52">
        <v>1170</v>
      </c>
      <c r="C27" s="51">
        <v>2170</v>
      </c>
      <c r="D27" s="21">
        <v>3340</v>
      </c>
    </row>
    <row r="28" spans="1:4" x14ac:dyDescent="0.25">
      <c r="A28" s="50">
        <v>42856</v>
      </c>
      <c r="B28" s="52">
        <v>1550</v>
      </c>
      <c r="C28" s="51">
        <v>2970</v>
      </c>
      <c r="D28" s="21">
        <v>4520</v>
      </c>
    </row>
    <row r="29" spans="1:4" x14ac:dyDescent="0.25">
      <c r="A29" s="50">
        <v>42887</v>
      </c>
      <c r="B29" s="52">
        <v>1540</v>
      </c>
      <c r="C29" s="51">
        <v>2630</v>
      </c>
      <c r="D29" s="21">
        <v>4160</v>
      </c>
    </row>
    <row r="30" spans="1:4" x14ac:dyDescent="0.25">
      <c r="A30" s="50">
        <v>42917</v>
      </c>
      <c r="B30" s="52">
        <v>1510</v>
      </c>
      <c r="C30" s="51">
        <v>2540</v>
      </c>
      <c r="D30" s="21">
        <v>4050</v>
      </c>
    </row>
    <row r="31" spans="1:4" x14ac:dyDescent="0.25">
      <c r="A31" s="50">
        <v>42948</v>
      </c>
      <c r="B31" s="52">
        <v>1620</v>
      </c>
      <c r="C31" s="51">
        <v>2730</v>
      </c>
      <c r="D31" s="21">
        <v>4350</v>
      </c>
    </row>
    <row r="32" spans="1:4" x14ac:dyDescent="0.25">
      <c r="A32" s="50">
        <v>42979</v>
      </c>
      <c r="B32" s="52">
        <v>1620</v>
      </c>
      <c r="C32" s="51">
        <v>2520</v>
      </c>
      <c r="D32" s="21">
        <v>4150</v>
      </c>
    </row>
    <row r="33" spans="1:4" x14ac:dyDescent="0.25">
      <c r="A33" s="50">
        <v>43009</v>
      </c>
      <c r="B33" s="52">
        <v>1760</v>
      </c>
      <c r="C33" s="51">
        <v>2820</v>
      </c>
      <c r="D33" s="21">
        <v>4570</v>
      </c>
    </row>
    <row r="34" spans="1:4" x14ac:dyDescent="0.25">
      <c r="A34" s="50">
        <v>43040</v>
      </c>
      <c r="B34" s="52">
        <v>1740</v>
      </c>
      <c r="C34" s="51">
        <v>3160</v>
      </c>
      <c r="D34" s="21">
        <v>4910</v>
      </c>
    </row>
    <row r="35" spans="1:4" x14ac:dyDescent="0.25">
      <c r="A35" s="50">
        <v>43070</v>
      </c>
      <c r="B35" s="52">
        <v>1700</v>
      </c>
      <c r="C35" s="51">
        <v>2480</v>
      </c>
      <c r="D35" s="21">
        <v>4190</v>
      </c>
    </row>
    <row r="36" spans="1:4" x14ac:dyDescent="0.25">
      <c r="A36" s="50">
        <v>43101</v>
      </c>
      <c r="B36" s="52">
        <v>1300</v>
      </c>
      <c r="C36" s="51">
        <v>2370</v>
      </c>
      <c r="D36" s="21">
        <v>3670</v>
      </c>
    </row>
    <row r="37" spans="1:4" x14ac:dyDescent="0.25">
      <c r="A37" s="50">
        <v>43132</v>
      </c>
      <c r="B37" s="52">
        <v>1360</v>
      </c>
      <c r="C37" s="51">
        <v>2570</v>
      </c>
      <c r="D37" s="21">
        <v>3930</v>
      </c>
    </row>
    <row r="38" spans="1:4" x14ac:dyDescent="0.25">
      <c r="A38" s="50">
        <v>43160</v>
      </c>
      <c r="B38" s="52">
        <v>1850</v>
      </c>
      <c r="C38" s="51">
        <v>3510</v>
      </c>
      <c r="D38" s="21">
        <v>5360</v>
      </c>
    </row>
    <row r="39" spans="1:4" x14ac:dyDescent="0.25">
      <c r="A39" s="50">
        <v>43191</v>
      </c>
      <c r="B39" s="52">
        <v>1500</v>
      </c>
      <c r="C39" s="51">
        <v>3000</v>
      </c>
      <c r="D39" s="21">
        <v>4500</v>
      </c>
    </row>
    <row r="40" spans="1:4" x14ac:dyDescent="0.25">
      <c r="A40" s="50">
        <v>43221</v>
      </c>
      <c r="B40" s="52">
        <v>1710</v>
      </c>
      <c r="C40" s="51">
        <v>3950</v>
      </c>
      <c r="D40" s="21">
        <v>5660</v>
      </c>
    </row>
    <row r="41" spans="1:4" x14ac:dyDescent="0.25">
      <c r="A41" s="50">
        <v>43252</v>
      </c>
      <c r="B41" s="52">
        <v>1490</v>
      </c>
      <c r="C41" s="51">
        <v>3530</v>
      </c>
      <c r="D41" s="21">
        <v>5020</v>
      </c>
    </row>
    <row r="42" spans="1:4" x14ac:dyDescent="0.25">
      <c r="A42" s="50">
        <v>43282</v>
      </c>
      <c r="B42" s="52">
        <v>1500</v>
      </c>
      <c r="C42" s="51">
        <v>3330</v>
      </c>
      <c r="D42" s="21">
        <v>4820</v>
      </c>
    </row>
    <row r="43" spans="1:4" x14ac:dyDescent="0.25">
      <c r="A43" s="50">
        <v>43313</v>
      </c>
      <c r="B43" s="52">
        <v>1660</v>
      </c>
      <c r="C43" s="51">
        <v>3440</v>
      </c>
      <c r="D43" s="21">
        <v>5100</v>
      </c>
    </row>
    <row r="44" spans="1:4" x14ac:dyDescent="0.25">
      <c r="A44" s="50">
        <v>43344</v>
      </c>
      <c r="B44" s="52">
        <v>1480</v>
      </c>
      <c r="C44" s="51">
        <v>3040</v>
      </c>
      <c r="D44" s="21">
        <v>4520</v>
      </c>
    </row>
    <row r="45" spans="1:4" x14ac:dyDescent="0.25">
      <c r="A45" s="50">
        <v>43374</v>
      </c>
      <c r="B45" s="52">
        <v>1630</v>
      </c>
      <c r="C45" s="51">
        <v>3320</v>
      </c>
      <c r="D45" s="21">
        <v>4950</v>
      </c>
    </row>
    <row r="46" spans="1:4" x14ac:dyDescent="0.25">
      <c r="A46" s="50">
        <v>43405</v>
      </c>
      <c r="B46" s="52">
        <v>1710</v>
      </c>
      <c r="C46" s="51">
        <v>4070</v>
      </c>
      <c r="D46" s="21">
        <v>5780</v>
      </c>
    </row>
    <row r="47" spans="1:4" x14ac:dyDescent="0.25">
      <c r="A47" s="50">
        <v>43435</v>
      </c>
      <c r="B47" s="52">
        <v>1680</v>
      </c>
      <c r="C47" s="51">
        <v>3240</v>
      </c>
      <c r="D47" s="21">
        <v>4920</v>
      </c>
    </row>
    <row r="48" spans="1:4" x14ac:dyDescent="0.25">
      <c r="A48" s="50">
        <v>43466</v>
      </c>
      <c r="B48" s="52">
        <v>1510</v>
      </c>
      <c r="C48" s="51">
        <v>2460</v>
      </c>
      <c r="D48" s="21">
        <v>3970</v>
      </c>
    </row>
    <row r="49" spans="1:4" x14ac:dyDescent="0.25">
      <c r="A49" s="50">
        <v>43497</v>
      </c>
      <c r="B49" s="52">
        <v>1610</v>
      </c>
      <c r="C49" s="51">
        <v>3340</v>
      </c>
      <c r="D49" s="21">
        <v>4940</v>
      </c>
    </row>
    <row r="50" spans="1:4" x14ac:dyDescent="0.25">
      <c r="A50" s="50">
        <v>43525</v>
      </c>
      <c r="B50" s="52">
        <v>1790</v>
      </c>
      <c r="C50" s="51">
        <v>3810</v>
      </c>
      <c r="D50" s="21">
        <v>5590</v>
      </c>
    </row>
    <row r="51" spans="1:4" x14ac:dyDescent="0.25">
      <c r="A51" s="50">
        <v>43556</v>
      </c>
      <c r="B51" s="52">
        <v>1360</v>
      </c>
      <c r="C51" s="51">
        <v>3070</v>
      </c>
      <c r="D51" s="21">
        <v>4430</v>
      </c>
    </row>
    <row r="52" spans="1:4" x14ac:dyDescent="0.25">
      <c r="A52" s="50">
        <v>43586</v>
      </c>
      <c r="B52" s="52">
        <v>1620</v>
      </c>
      <c r="C52" s="51">
        <v>4230</v>
      </c>
      <c r="D52" s="21">
        <v>5860</v>
      </c>
    </row>
    <row r="53" spans="1:4" x14ac:dyDescent="0.25">
      <c r="A53" s="50">
        <v>43617</v>
      </c>
      <c r="B53" s="52">
        <v>1280</v>
      </c>
      <c r="C53" s="51">
        <v>3260</v>
      </c>
      <c r="D53" s="21">
        <v>4540</v>
      </c>
    </row>
    <row r="54" spans="1:4" x14ac:dyDescent="0.25">
      <c r="A54" s="50">
        <v>43647</v>
      </c>
      <c r="B54" s="52">
        <v>1710</v>
      </c>
      <c r="C54" s="51">
        <v>3840</v>
      </c>
      <c r="D54" s="21">
        <v>5550</v>
      </c>
    </row>
    <row r="55" spans="1:4" x14ac:dyDescent="0.25">
      <c r="A55" s="50">
        <v>43678</v>
      </c>
      <c r="B55" s="52">
        <v>1560</v>
      </c>
      <c r="C55" s="51">
        <v>3580</v>
      </c>
      <c r="D55" s="21">
        <v>5130</v>
      </c>
    </row>
    <row r="56" spans="1:4" x14ac:dyDescent="0.25">
      <c r="A56" s="50">
        <v>43709</v>
      </c>
      <c r="B56" s="52">
        <v>1540</v>
      </c>
      <c r="C56" s="51">
        <v>3400</v>
      </c>
      <c r="D56" s="21">
        <v>4950</v>
      </c>
    </row>
    <row r="57" spans="1:4" x14ac:dyDescent="0.25">
      <c r="A57" s="50">
        <v>43739</v>
      </c>
      <c r="B57" s="52">
        <v>1770</v>
      </c>
      <c r="C57" s="51">
        <v>3830</v>
      </c>
      <c r="D57" s="21">
        <v>5600</v>
      </c>
    </row>
    <row r="58" spans="1:4" x14ac:dyDescent="0.25">
      <c r="A58" s="50">
        <v>43770</v>
      </c>
      <c r="B58" s="52">
        <v>1630</v>
      </c>
      <c r="C58" s="51">
        <v>4210</v>
      </c>
      <c r="D58" s="21">
        <v>5840</v>
      </c>
    </row>
    <row r="59" spans="1:4" x14ac:dyDescent="0.25">
      <c r="A59" s="50">
        <v>43800</v>
      </c>
      <c r="B59" s="52">
        <v>2000</v>
      </c>
      <c r="C59" s="51">
        <v>4000</v>
      </c>
      <c r="D59" s="21">
        <v>6000</v>
      </c>
    </row>
    <row r="60" spans="1:4" x14ac:dyDescent="0.25">
      <c r="A60" s="50">
        <v>43831</v>
      </c>
      <c r="B60" s="52">
        <v>1540</v>
      </c>
      <c r="C60" s="51">
        <v>2810</v>
      </c>
      <c r="D60" s="21">
        <v>4340</v>
      </c>
    </row>
    <row r="61" spans="1:4" x14ac:dyDescent="0.25">
      <c r="A61" s="50">
        <v>43862</v>
      </c>
      <c r="B61" s="52">
        <v>1460</v>
      </c>
      <c r="C61" s="51">
        <v>3510</v>
      </c>
      <c r="D61" s="21">
        <v>4960</v>
      </c>
    </row>
    <row r="62" spans="1:4" x14ac:dyDescent="0.25">
      <c r="A62" s="50">
        <v>43891</v>
      </c>
      <c r="B62" s="52">
        <v>1960</v>
      </c>
      <c r="C62" s="51">
        <v>4780</v>
      </c>
      <c r="D62" s="21">
        <v>6740</v>
      </c>
    </row>
    <row r="63" spans="1:4" x14ac:dyDescent="0.25">
      <c r="A63" s="50">
        <v>43922</v>
      </c>
      <c r="B63" s="52">
        <v>1900</v>
      </c>
      <c r="C63" s="51">
        <v>1480</v>
      </c>
      <c r="D63" s="21">
        <v>3380</v>
      </c>
    </row>
    <row r="64" spans="1:4" x14ac:dyDescent="0.25">
      <c r="A64" s="50">
        <v>43952</v>
      </c>
      <c r="B64" s="52">
        <v>1690</v>
      </c>
      <c r="C64" s="51">
        <v>2450</v>
      </c>
      <c r="D64" s="21">
        <v>4150</v>
      </c>
    </row>
    <row r="65" spans="1:4" x14ac:dyDescent="0.25">
      <c r="A65" s="50">
        <v>43983</v>
      </c>
      <c r="B65" s="52">
        <v>1620</v>
      </c>
      <c r="C65" s="51">
        <v>3930</v>
      </c>
      <c r="D65" s="21">
        <v>5550</v>
      </c>
    </row>
    <row r="66" spans="1:4" x14ac:dyDescent="0.25">
      <c r="A66" s="50">
        <v>44013</v>
      </c>
      <c r="B66" s="52">
        <v>2120</v>
      </c>
      <c r="C66" s="51">
        <v>4680</v>
      </c>
      <c r="D66" s="21">
        <v>6800</v>
      </c>
    </row>
    <row r="67" spans="1:4" x14ac:dyDescent="0.25">
      <c r="A67" s="50">
        <v>44044</v>
      </c>
      <c r="B67" s="52">
        <v>2050</v>
      </c>
      <c r="C67" s="51">
        <v>4620</v>
      </c>
      <c r="D67" s="21">
        <v>6670</v>
      </c>
    </row>
    <row r="68" spans="1:4" x14ac:dyDescent="0.25">
      <c r="A68" s="50">
        <v>44075</v>
      </c>
      <c r="B68" s="52">
        <v>2010</v>
      </c>
      <c r="C68" s="51">
        <v>5010</v>
      </c>
      <c r="D68" s="21">
        <v>7020</v>
      </c>
    </row>
    <row r="69" spans="1:4" x14ac:dyDescent="0.25">
      <c r="A69" s="50">
        <v>44105</v>
      </c>
      <c r="B69" s="52">
        <v>2020</v>
      </c>
      <c r="C69" s="51">
        <v>4830</v>
      </c>
      <c r="D69" s="21">
        <v>6850</v>
      </c>
    </row>
    <row r="70" spans="1:4" x14ac:dyDescent="0.25">
      <c r="A70" s="50">
        <v>44136</v>
      </c>
      <c r="B70" s="52">
        <v>2110</v>
      </c>
      <c r="C70" s="51">
        <v>4950</v>
      </c>
      <c r="D70" s="21">
        <v>7060</v>
      </c>
    </row>
    <row r="71" spans="1:4" x14ac:dyDescent="0.25">
      <c r="A71" s="50">
        <v>44166</v>
      </c>
      <c r="B71" s="52">
        <v>2530</v>
      </c>
      <c r="C71" s="51">
        <v>4790</v>
      </c>
      <c r="D71" s="21">
        <v>7320</v>
      </c>
    </row>
    <row r="72" spans="1:4" x14ac:dyDescent="0.25">
      <c r="A72" s="50">
        <v>44197</v>
      </c>
      <c r="B72" s="52">
        <v>1390</v>
      </c>
      <c r="C72" s="51">
        <v>3180</v>
      </c>
      <c r="D72" s="21">
        <v>4570</v>
      </c>
    </row>
    <row r="73" spans="1:4" x14ac:dyDescent="0.25">
      <c r="A73" s="50">
        <v>44228</v>
      </c>
      <c r="B73" s="52">
        <v>1570</v>
      </c>
      <c r="C73" s="51">
        <v>3510</v>
      </c>
      <c r="D73" s="21">
        <v>5080</v>
      </c>
    </row>
    <row r="74" spans="1:4" x14ac:dyDescent="0.25">
      <c r="A74" s="50">
        <v>44256</v>
      </c>
      <c r="B74" s="52">
        <v>2000</v>
      </c>
      <c r="C74" s="51">
        <v>5330</v>
      </c>
      <c r="D74" s="21">
        <v>7330</v>
      </c>
    </row>
    <row r="75" spans="1:4" x14ac:dyDescent="0.25">
      <c r="A75" s="50">
        <v>44287</v>
      </c>
      <c r="B75" s="52">
        <v>1450</v>
      </c>
      <c r="C75" s="51">
        <v>4030</v>
      </c>
      <c r="D75" s="21">
        <v>5480</v>
      </c>
    </row>
    <row r="76" spans="1:4" x14ac:dyDescent="0.25">
      <c r="A76" s="50">
        <v>44317</v>
      </c>
      <c r="B76" s="52">
        <v>1420</v>
      </c>
      <c r="C76" s="51">
        <v>4850</v>
      </c>
      <c r="D76" s="21">
        <v>6270</v>
      </c>
    </row>
    <row r="77" spans="1:4" x14ac:dyDescent="0.25">
      <c r="A77" s="50">
        <v>44348</v>
      </c>
      <c r="B77" s="52">
        <v>1490</v>
      </c>
      <c r="C77" s="51">
        <v>4440</v>
      </c>
      <c r="D77" s="21">
        <v>5930</v>
      </c>
    </row>
    <row r="78" spans="1:4" x14ac:dyDescent="0.25">
      <c r="A78" s="50">
        <v>44378</v>
      </c>
      <c r="B78" s="52">
        <v>1450</v>
      </c>
      <c r="C78" s="51">
        <v>4390</v>
      </c>
      <c r="D78" s="21">
        <v>5840</v>
      </c>
    </row>
    <row r="79" spans="1:4" x14ac:dyDescent="0.25">
      <c r="A79" s="50">
        <v>44409</v>
      </c>
      <c r="B79" s="52">
        <v>1430</v>
      </c>
      <c r="C79" s="51">
        <v>3800</v>
      </c>
      <c r="D79" s="21">
        <v>5230</v>
      </c>
    </row>
    <row r="80" spans="1:4" x14ac:dyDescent="0.25">
      <c r="A80" s="50">
        <v>44440</v>
      </c>
      <c r="B80" s="52">
        <v>1050</v>
      </c>
      <c r="C80" s="51">
        <v>3120</v>
      </c>
      <c r="D80" s="21">
        <v>4170</v>
      </c>
    </row>
    <row r="81" spans="1:4" x14ac:dyDescent="0.25">
      <c r="A81" s="50">
        <v>44470</v>
      </c>
      <c r="B81" s="52">
        <v>1150</v>
      </c>
      <c r="C81" s="51">
        <v>3610</v>
      </c>
      <c r="D81" s="21">
        <v>4760</v>
      </c>
    </row>
    <row r="82" spans="1:4" x14ac:dyDescent="0.25">
      <c r="A82" s="50">
        <v>44501</v>
      </c>
      <c r="B82" s="52">
        <v>1400</v>
      </c>
      <c r="C82" s="51">
        <v>4360</v>
      </c>
      <c r="D82" s="21">
        <v>5760</v>
      </c>
    </row>
    <row r="83" spans="1:4" x14ac:dyDescent="0.25">
      <c r="A83" s="50">
        <v>44531</v>
      </c>
      <c r="B83" s="52">
        <v>1800</v>
      </c>
      <c r="C83" s="51">
        <v>3740</v>
      </c>
      <c r="D83" s="21">
        <v>5530</v>
      </c>
    </row>
    <row r="84" spans="1:4" x14ac:dyDescent="0.25">
      <c r="A84" s="50">
        <v>44562</v>
      </c>
      <c r="B84" s="53">
        <v>970</v>
      </c>
      <c r="C84" s="51">
        <v>2320</v>
      </c>
      <c r="D84" s="21">
        <v>3290</v>
      </c>
    </row>
    <row r="85" spans="1:4" x14ac:dyDescent="0.25">
      <c r="A85" s="50">
        <v>44593</v>
      </c>
      <c r="B85" s="52">
        <v>1300</v>
      </c>
      <c r="C85" s="51">
        <v>2220</v>
      </c>
      <c r="D85" s="21">
        <v>3510</v>
      </c>
    </row>
    <row r="86" spans="1:4" x14ac:dyDescent="0.25">
      <c r="A86" s="50">
        <v>44621</v>
      </c>
      <c r="B86" s="52">
        <v>1640</v>
      </c>
      <c r="C86" s="51">
        <v>3170</v>
      </c>
      <c r="D86" s="21">
        <v>4810</v>
      </c>
    </row>
    <row r="87" spans="1:4" x14ac:dyDescent="0.25">
      <c r="A87" s="50">
        <v>44652</v>
      </c>
      <c r="B87" s="52">
        <v>1210</v>
      </c>
      <c r="C87" s="51">
        <v>2190</v>
      </c>
      <c r="D87" s="21">
        <v>3390</v>
      </c>
    </row>
    <row r="88" spans="1:4" x14ac:dyDescent="0.25">
      <c r="A88" s="50">
        <v>44682</v>
      </c>
      <c r="B88" s="52">
        <v>1370</v>
      </c>
      <c r="C88" s="51">
        <v>2920</v>
      </c>
      <c r="D88" s="21">
        <v>4290</v>
      </c>
    </row>
    <row r="89" spans="1:4" x14ac:dyDescent="0.25">
      <c r="A89" s="50">
        <v>44713</v>
      </c>
      <c r="B89" s="52">
        <v>1210</v>
      </c>
      <c r="C89" s="51">
        <v>2600</v>
      </c>
      <c r="D89" s="21">
        <v>3800</v>
      </c>
    </row>
    <row r="90" spans="1:4" x14ac:dyDescent="0.25">
      <c r="A90" s="50">
        <v>44743</v>
      </c>
      <c r="B90" s="52">
        <v>1340</v>
      </c>
      <c r="C90" s="51">
        <v>2430</v>
      </c>
      <c r="D90" s="21">
        <v>3770</v>
      </c>
    </row>
    <row r="91" spans="1:4" x14ac:dyDescent="0.25">
      <c r="A91" s="50">
        <v>44774</v>
      </c>
      <c r="B91" s="52">
        <v>1710</v>
      </c>
      <c r="C91" s="51">
        <v>2570</v>
      </c>
      <c r="D91" s="21">
        <v>4280</v>
      </c>
    </row>
    <row r="92" spans="1:4" x14ac:dyDescent="0.25">
      <c r="A92" s="50">
        <v>44805</v>
      </c>
      <c r="B92" s="52">
        <v>1610</v>
      </c>
      <c r="C92" s="51">
        <v>2260</v>
      </c>
      <c r="D92" s="21">
        <v>3880</v>
      </c>
    </row>
    <row r="93" spans="1:4" x14ac:dyDescent="0.25">
      <c r="A93" s="50">
        <v>44835</v>
      </c>
      <c r="B93" s="52">
        <v>1570</v>
      </c>
      <c r="C93" s="51">
        <v>2530</v>
      </c>
      <c r="D93" s="21">
        <v>4110</v>
      </c>
    </row>
    <row r="94" spans="1:4" x14ac:dyDescent="0.25">
      <c r="A94" s="50">
        <v>44866</v>
      </c>
      <c r="B94" s="52">
        <v>1880</v>
      </c>
      <c r="C94" s="51">
        <v>2800</v>
      </c>
      <c r="D94" s="21">
        <v>4680</v>
      </c>
    </row>
    <row r="95" spans="1:4" x14ac:dyDescent="0.25">
      <c r="A95" s="50">
        <v>44896</v>
      </c>
      <c r="B95" s="52">
        <v>2090</v>
      </c>
      <c r="C95" s="51">
        <v>2520</v>
      </c>
      <c r="D95" s="21">
        <v>4610</v>
      </c>
    </row>
    <row r="96" spans="1:4" x14ac:dyDescent="0.25">
      <c r="A96" s="50">
        <v>44927</v>
      </c>
      <c r="B96" s="52">
        <v>1310</v>
      </c>
      <c r="C96" s="51">
        <v>1490</v>
      </c>
      <c r="D96" s="21">
        <v>2800</v>
      </c>
    </row>
    <row r="97" spans="1:6" x14ac:dyDescent="0.25">
      <c r="A97" s="50">
        <v>44958</v>
      </c>
      <c r="B97" s="52">
        <v>1800</v>
      </c>
      <c r="C97" s="51">
        <v>1930</v>
      </c>
      <c r="D97" s="21">
        <v>3730</v>
      </c>
    </row>
    <row r="98" spans="1:6" x14ac:dyDescent="0.25">
      <c r="A98" s="50">
        <v>44986</v>
      </c>
      <c r="B98" s="52">
        <v>2660</v>
      </c>
      <c r="C98" s="51">
        <v>2740</v>
      </c>
      <c r="D98" s="21">
        <v>5410</v>
      </c>
    </row>
    <row r="99" spans="1:6" x14ac:dyDescent="0.25">
      <c r="A99" s="50">
        <v>45017</v>
      </c>
      <c r="B99" s="52">
        <v>1820</v>
      </c>
      <c r="C99" s="51">
        <v>2180</v>
      </c>
      <c r="D99" s="21">
        <v>4000</v>
      </c>
    </row>
    <row r="100" spans="1:6" x14ac:dyDescent="0.25">
      <c r="A100" s="50">
        <v>45047</v>
      </c>
      <c r="B100" s="52">
        <v>2510</v>
      </c>
      <c r="C100" s="51">
        <v>3130</v>
      </c>
      <c r="D100" s="21">
        <v>5640</v>
      </c>
    </row>
    <row r="101" spans="1:6" x14ac:dyDescent="0.25">
      <c r="A101" s="50">
        <v>45078</v>
      </c>
      <c r="B101" s="52">
        <v>2220</v>
      </c>
      <c r="C101" s="51">
        <v>2920</v>
      </c>
      <c r="D101" s="21">
        <v>5150</v>
      </c>
    </row>
    <row r="102" spans="1:6" x14ac:dyDescent="0.25">
      <c r="A102" s="50">
        <v>45108</v>
      </c>
      <c r="B102" s="52">
        <v>2150</v>
      </c>
      <c r="C102" s="51">
        <v>2750</v>
      </c>
      <c r="D102" s="21">
        <v>4900</v>
      </c>
    </row>
    <row r="103" spans="1:6" x14ac:dyDescent="0.25">
      <c r="A103" s="50">
        <v>45139</v>
      </c>
      <c r="B103" s="52">
        <v>2760</v>
      </c>
      <c r="C103" s="51">
        <v>3260</v>
      </c>
      <c r="D103" s="21">
        <v>6020</v>
      </c>
      <c r="F103" s="48"/>
    </row>
    <row r="104" spans="1:6" x14ac:dyDescent="0.25">
      <c r="A104" s="50">
        <v>45170</v>
      </c>
      <c r="B104" s="52">
        <v>2780</v>
      </c>
      <c r="C104" s="51">
        <v>2880</v>
      </c>
      <c r="D104" s="21">
        <v>5650</v>
      </c>
      <c r="F104" s="48"/>
    </row>
    <row r="105" spans="1:6" x14ac:dyDescent="0.25">
      <c r="A105" s="50">
        <v>45200</v>
      </c>
      <c r="B105" s="52">
        <v>2800</v>
      </c>
      <c r="C105" s="51">
        <v>3000</v>
      </c>
      <c r="D105" s="21">
        <v>5800</v>
      </c>
      <c r="F105" s="48"/>
    </row>
    <row r="106" spans="1:6" x14ac:dyDescent="0.25">
      <c r="A106" s="50">
        <v>45231</v>
      </c>
      <c r="B106" s="52">
        <v>3270</v>
      </c>
      <c r="C106" s="51">
        <v>3660</v>
      </c>
      <c r="D106" s="21">
        <v>6930</v>
      </c>
      <c r="F106" s="48"/>
    </row>
    <row r="107" spans="1:6" x14ac:dyDescent="0.25">
      <c r="A107" s="50">
        <v>45261</v>
      </c>
      <c r="B107" s="52">
        <v>3450</v>
      </c>
      <c r="C107" s="51">
        <v>2950</v>
      </c>
      <c r="D107" s="21">
        <v>6400</v>
      </c>
      <c r="F107" s="48"/>
    </row>
    <row r="108" spans="1:6" x14ac:dyDescent="0.25">
      <c r="A108" s="50">
        <v>45292</v>
      </c>
      <c r="B108" s="52">
        <v>2490</v>
      </c>
      <c r="C108" s="51">
        <v>2040</v>
      </c>
      <c r="D108" s="21">
        <v>4530</v>
      </c>
      <c r="F108" s="48"/>
    </row>
    <row r="109" spans="1:6" x14ac:dyDescent="0.25">
      <c r="A109" s="50">
        <v>45323</v>
      </c>
      <c r="B109" s="52">
        <v>3200</v>
      </c>
      <c r="C109" s="51">
        <v>2820</v>
      </c>
      <c r="D109" s="21">
        <v>6020</v>
      </c>
      <c r="F109" s="48"/>
    </row>
    <row r="110" spans="1:6" x14ac:dyDescent="0.25">
      <c r="A110" s="50">
        <v>45352</v>
      </c>
      <c r="B110" s="52">
        <v>3680</v>
      </c>
      <c r="C110" s="51">
        <v>3630</v>
      </c>
      <c r="D110" s="21">
        <v>7320</v>
      </c>
      <c r="F110" s="48"/>
    </row>
    <row r="111" spans="1:6" x14ac:dyDescent="0.25">
      <c r="A111" s="50">
        <v>45383</v>
      </c>
      <c r="B111" s="52">
        <v>3700</v>
      </c>
      <c r="C111" s="51">
        <v>3320</v>
      </c>
      <c r="D111" s="21">
        <v>7020</v>
      </c>
      <c r="F111" s="48"/>
    </row>
    <row r="112" spans="1:6" x14ac:dyDescent="0.25">
      <c r="A112" s="50">
        <v>45413</v>
      </c>
      <c r="B112" s="52">
        <v>3910</v>
      </c>
      <c r="C112" s="51">
        <v>3730</v>
      </c>
      <c r="D112" s="21">
        <v>7640</v>
      </c>
      <c r="F112" s="48"/>
    </row>
    <row r="113" spans="1:7" x14ac:dyDescent="0.25">
      <c r="A113" s="50">
        <v>45444</v>
      </c>
      <c r="B113" s="52">
        <v>3280</v>
      </c>
      <c r="C113" s="51">
        <v>3290</v>
      </c>
      <c r="D113" s="21">
        <v>6580</v>
      </c>
      <c r="F113" s="48"/>
    </row>
    <row r="114" spans="1:7" x14ac:dyDescent="0.25">
      <c r="A114" s="50">
        <v>45474</v>
      </c>
      <c r="B114" s="52">
        <v>4160</v>
      </c>
      <c r="C114" s="51">
        <v>3840</v>
      </c>
      <c r="D114" s="21">
        <v>7990</v>
      </c>
      <c r="F114" s="48"/>
      <c r="G114" s="48"/>
    </row>
    <row r="115" spans="1:7" x14ac:dyDescent="0.25">
      <c r="A115" s="50">
        <v>45505</v>
      </c>
      <c r="B115" s="52">
        <v>4220</v>
      </c>
      <c r="C115" s="51">
        <v>3490</v>
      </c>
      <c r="D115" s="21">
        <v>7720</v>
      </c>
      <c r="F115" s="48"/>
    </row>
    <row r="116" spans="1:7" x14ac:dyDescent="0.25">
      <c r="A116" s="50">
        <v>45536</v>
      </c>
      <c r="B116" s="52">
        <v>4100</v>
      </c>
      <c r="C116" s="51">
        <v>3430</v>
      </c>
      <c r="D116" s="21">
        <v>7530</v>
      </c>
      <c r="F116" s="48"/>
    </row>
    <row r="117" spans="1:7" x14ac:dyDescent="0.25">
      <c r="A117" s="50">
        <v>45566</v>
      </c>
      <c r="B117" s="52">
        <v>4490</v>
      </c>
      <c r="C117" s="51">
        <v>3960</v>
      </c>
      <c r="D117" s="21">
        <v>8450</v>
      </c>
      <c r="F117" s="48"/>
    </row>
    <row r="118" spans="1:7" x14ac:dyDescent="0.25">
      <c r="A118" s="50">
        <v>45597</v>
      </c>
      <c r="B118" s="52">
        <v>4950</v>
      </c>
      <c r="C118" s="51">
        <v>4070</v>
      </c>
      <c r="D118" s="21">
        <v>9020</v>
      </c>
    </row>
    <row r="119" spans="1:7" x14ac:dyDescent="0.25">
      <c r="A119" s="50">
        <v>45627</v>
      </c>
      <c r="B119" s="52">
        <v>5210</v>
      </c>
      <c r="C119" s="52">
        <v>3360</v>
      </c>
      <c r="D119" s="21">
        <v>8570</v>
      </c>
    </row>
    <row r="120" spans="1:7" x14ac:dyDescent="0.25">
      <c r="A120" s="50">
        <v>45658</v>
      </c>
      <c r="B120" s="52">
        <v>3900</v>
      </c>
      <c r="C120" s="52">
        <v>2490</v>
      </c>
      <c r="D120" s="21">
        <v>6390</v>
      </c>
    </row>
    <row r="121" spans="1:7" x14ac:dyDescent="0.25">
      <c r="A121" s="50">
        <v>45689</v>
      </c>
      <c r="B121" s="52">
        <v>4130</v>
      </c>
      <c r="C121" s="52">
        <v>3420</v>
      </c>
      <c r="D121" s="21">
        <v>7550</v>
      </c>
    </row>
    <row r="122" spans="1:7" x14ac:dyDescent="0.25">
      <c r="A122" s="50">
        <v>45717</v>
      </c>
      <c r="B122" s="52">
        <v>4980</v>
      </c>
      <c r="C122" s="52">
        <v>4190</v>
      </c>
      <c r="D122" s="21">
        <v>9170</v>
      </c>
    </row>
    <row r="123" spans="1:7" x14ac:dyDescent="0.25">
      <c r="A123" s="50">
        <v>45748</v>
      </c>
      <c r="B123" s="52">
        <v>4220</v>
      </c>
      <c r="C123" s="52">
        <v>3970</v>
      </c>
      <c r="D123" s="21">
        <v>8190</v>
      </c>
    </row>
    <row r="124" spans="1:7" x14ac:dyDescent="0.25">
      <c r="A124" s="50">
        <v>45778</v>
      </c>
      <c r="B124" s="52">
        <v>4940</v>
      </c>
      <c r="C124" s="52">
        <v>4490</v>
      </c>
      <c r="D124" s="21">
        <v>9420</v>
      </c>
    </row>
    <row r="125" spans="1:7" x14ac:dyDescent="0.25">
      <c r="A125" s="50">
        <v>45809</v>
      </c>
      <c r="B125" s="52">
        <v>4080</v>
      </c>
      <c r="C125" s="52">
        <v>3620</v>
      </c>
      <c r="D125" s="21">
        <v>7700</v>
      </c>
    </row>
    <row r="126" spans="1:7" x14ac:dyDescent="0.25">
      <c r="A126" s="50">
        <v>45839</v>
      </c>
      <c r="B126" s="52">
        <v>4950</v>
      </c>
      <c r="C126" s="52">
        <v>4440</v>
      </c>
      <c r="D126" s="21">
        <v>9390</v>
      </c>
    </row>
    <row r="127" spans="1:7" x14ac:dyDescent="0.25">
      <c r="A127" s="50">
        <v>45870</v>
      </c>
      <c r="B127" s="52">
        <v>4800</v>
      </c>
      <c r="C127" s="52">
        <v>3940</v>
      </c>
      <c r="D127" s="21">
        <v>8750</v>
      </c>
    </row>
    <row r="128" spans="1:7" x14ac:dyDescent="0.25">
      <c r="A128" s="50">
        <v>45901</v>
      </c>
      <c r="B128" s="52">
        <v>5530</v>
      </c>
      <c r="C128" s="52">
        <v>4230</v>
      </c>
      <c r="D128" s="21">
        <v>9750</v>
      </c>
    </row>
    <row r="129" spans="1:4" x14ac:dyDescent="0.25">
      <c r="A129" s="50">
        <v>45931</v>
      </c>
      <c r="B129" s="52">
        <v>5520</v>
      </c>
      <c r="C129" s="52">
        <v>4430</v>
      </c>
      <c r="D129" s="21">
        <v>9950</v>
      </c>
    </row>
    <row r="130" spans="1:4" x14ac:dyDescent="0.25">
      <c r="A130" s="50">
        <v>45962</v>
      </c>
      <c r="B130" s="52">
        <v>5380</v>
      </c>
      <c r="C130" s="52">
        <v>4660</v>
      </c>
      <c r="D130" s="21">
        <v>10040</v>
      </c>
    </row>
    <row r="131" spans="1:4" x14ac:dyDescent="0.25">
      <c r="A131" s="50">
        <v>45992</v>
      </c>
      <c r="B131" s="52">
        <v>6030</v>
      </c>
      <c r="C131" s="52">
        <v>4290</v>
      </c>
      <c r="D131" s="21">
        <v>10320</v>
      </c>
    </row>
    <row r="132" spans="1:4" x14ac:dyDescent="0.25">
      <c r="A132" s="50">
        <v>46023</v>
      </c>
      <c r="B132" s="52">
        <v>4570</v>
      </c>
      <c r="C132" s="52">
        <v>3000</v>
      </c>
      <c r="D132" s="21">
        <v>7570</v>
      </c>
    </row>
    <row r="133" spans="1:4" x14ac:dyDescent="0.25">
      <c r="A133" s="50">
        <v>46054</v>
      </c>
      <c r="B133" s="52">
        <v>4750</v>
      </c>
      <c r="C133" s="52">
        <v>3900</v>
      </c>
      <c r="D133" s="21">
        <v>8640</v>
      </c>
    </row>
    <row r="134" spans="1:4" x14ac:dyDescent="0.25">
      <c r="A134" s="50">
        <v>46082</v>
      </c>
      <c r="B134" s="52">
        <v>5610</v>
      </c>
      <c r="C134" s="52">
        <v>5380</v>
      </c>
      <c r="D134" s="21">
        <v>10990</v>
      </c>
    </row>
    <row r="135" spans="1:4" x14ac:dyDescent="0.25">
      <c r="A135" s="50">
        <v>46113</v>
      </c>
      <c r="B135" s="52">
        <v>4410</v>
      </c>
      <c r="C135" s="52">
        <v>4220</v>
      </c>
      <c r="D135" s="21">
        <v>8620</v>
      </c>
    </row>
    <row r="136" spans="1:4" x14ac:dyDescent="0.25">
      <c r="A136" s="50">
        <v>46143</v>
      </c>
      <c r="B136" s="52">
        <v>5090</v>
      </c>
      <c r="C136" s="52">
        <v>4420</v>
      </c>
      <c r="D136" s="21">
        <v>9520</v>
      </c>
    </row>
    <row r="137" spans="1:4" x14ac:dyDescent="0.25">
      <c r="A137" s="50">
        <v>46174</v>
      </c>
      <c r="B137" s="52">
        <v>5130</v>
      </c>
      <c r="C137" s="52">
        <v>4370</v>
      </c>
      <c r="D137" s="21">
        <v>9500</v>
      </c>
    </row>
    <row r="138" spans="1:4" x14ac:dyDescent="0.25">
      <c r="A138" s="50">
        <v>46204</v>
      </c>
      <c r="B138" s="52">
        <v>5110</v>
      </c>
      <c r="C138" s="52">
        <v>4660</v>
      </c>
      <c r="D138" s="21">
        <v>9770</v>
      </c>
    </row>
    <row r="139" spans="1:4" x14ac:dyDescent="0.25">
      <c r="A139" s="50">
        <v>46235</v>
      </c>
      <c r="B139" s="52">
        <v>4500</v>
      </c>
      <c r="C139" s="52">
        <v>4080</v>
      </c>
      <c r="D139" s="21">
        <v>8580</v>
      </c>
    </row>
    <row r="140" spans="1:4" x14ac:dyDescent="0.25">
      <c r="A140" s="50">
        <v>46266</v>
      </c>
      <c r="B140" s="52">
        <v>5440</v>
      </c>
      <c r="C140" s="52">
        <v>4250</v>
      </c>
      <c r="D140" s="21">
        <v>9690</v>
      </c>
    </row>
  </sheetData>
  <mergeCells count="2">
    <mergeCell ref="A1:N1"/>
    <mergeCell ref="B17:D17"/>
  </mergeCells>
  <hyperlinks>
    <hyperlink ref="A15" location="Menu!A1" display="Return" xr:uid="{9CDFF615-7B2E-4565-B88F-2FC32A3C08B1}"/>
  </hyperlinks>
  <pageMargins left="0.7" right="0.7" top="0.75" bottom="0.75" header="0.3" footer="0.3"/>
  <pageSetup paperSize="9" orientation="portrait" r:id="rId1"/>
  <headerFooter>
    <oddHeader>&amp;C&amp;"Calibri"&amp;10&amp;K000000[IN CONFIDENCE RELEASE EXTERNAL]&amp;1#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abe336-5848-4bf1-bc0d-2361c5d4b7e6">
      <Terms xmlns="http://schemas.microsoft.com/office/infopath/2007/PartnerControls"/>
    </lcf76f155ced4ddcb4097134ff3c332f>
    <_Version xmlns="http://schemas.microsoft.com/sharepoint/v3/fields" xsi:nil="true"/>
    <BusinessActivityTaxHTField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Corporate performance management</TermName>
          <TermId xmlns="http://schemas.microsoft.com/office/infopath/2007/PartnerControls">01aaeef3-e931-47ed-b9f3-9137c1fb8e8f</TermId>
        </TermInfo>
      </Terms>
    </BusinessActivityTaxHTField>
    <SecurityClassificationTaxHTField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 Confidence</TermName>
          <TermId xmlns="http://schemas.microsoft.com/office/infopath/2007/PartnerControls">5fccf67f-7cb1-4561-8450-fe0d2ea19178</TermId>
        </TermInfo>
      </Terms>
    </SecurityClassificationTaxHTField>
    <InformationTypeTaxHTField xmlns="http://schemas.microsoft.com/sharepoint/v3">
      <Terms xmlns="http://schemas.microsoft.com/office/infopath/2007/PartnerControls"/>
    </InformationTypeTaxHTField>
    <BusinessUnitTaxHTField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Performance ＆ Reporting</TermName>
          <TermId xmlns="http://schemas.microsoft.com/office/infopath/2007/PartnerControls">d5966c3e-86ce-4d2b-92b4-782b17e0f121</TermId>
        </TermInfo>
      </Terms>
    </BusinessUnitTaxHTField>
    <DocumentStatusTaxHTField xmlns="http://schemas.microsoft.com/sharepoint/v3">
      <Terms xmlns="http://schemas.microsoft.com/office/infopath/2007/PartnerControls"/>
    </DocumentStatusTaxHTField>
    <wic_System_Copyright xmlns="http://schemas.microsoft.com/sharepoint/v3/fields">Inland Revenue NZ</wic_System_Copyright>
    <TaxCatchAll xmlns="bf30f44f-48e8-4b05-bd8a-984e89ef7b72">
      <Value>6</Value>
      <Value>5</Value>
      <Value>4</Value>
    </TaxCatchAll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RNZDocument" ma:contentTypeID="0x01010085C0AE4FA7B7BD4C9607EBE3A91717A50100C4B5F9FD89E51E47A5C8314D54675F04" ma:contentTypeVersion="27" ma:contentTypeDescription="Inland Revenue NZ Document" ma:contentTypeScope="" ma:versionID="4f075deb1689b007eff944f9c126c94e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3/fields" xmlns:ns3="bf30f44f-48e8-4b05-bd8a-984e89ef7b72" xmlns:ns4="36abe336-5848-4bf1-bc0d-2361c5d4b7e6" targetNamespace="http://schemas.microsoft.com/office/2006/metadata/properties" ma:root="true" ma:fieldsID="b9b84ae47cb66c4a8fe1f95ba081cf65" ns1:_="" ns2:_="" ns3:_="" ns4:_="">
    <xsd:import namespace="http://schemas.microsoft.com/sharepoint/v3"/>
    <xsd:import namespace="http://schemas.microsoft.com/sharepoint/v3/fields"/>
    <xsd:import namespace="bf30f44f-48e8-4b05-bd8a-984e89ef7b72"/>
    <xsd:import namespace="36abe336-5848-4bf1-bc0d-2361c5d4b7e6"/>
    <xsd:element name="properties">
      <xsd:complexType>
        <xsd:sequence>
          <xsd:element name="documentManagement">
            <xsd:complexType>
              <xsd:all>
                <xsd:element ref="ns2:_Version" minOccurs="0"/>
                <xsd:element ref="ns2:wic_System_Copyright" minOccurs="0"/>
                <xsd:element ref="ns1:SecurityClassificationTaxHTField" minOccurs="0"/>
                <xsd:element ref="ns3:TaxCatchAll" minOccurs="0"/>
                <xsd:element ref="ns3:TaxCatchAllLabel" minOccurs="0"/>
                <xsd:element ref="ns1:InformationTypeTaxHTField" minOccurs="0"/>
                <xsd:element ref="ns1:BusinessUnitTaxHTField" minOccurs="0"/>
                <xsd:element ref="ns1:BusinessActivityTaxHTField" minOccurs="0"/>
                <xsd:element ref="ns1:DocumentStatusTaxHTField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3:SharedWithUsers" minOccurs="0"/>
                <xsd:element ref="ns3:SharedWithDetails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  <xsd:element ref="ns4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ecurityClassificationTaxHTField" ma:index="11" nillable="true" ma:taxonomy="true" ma:internalName="SecurityClassificationTaxHTField" ma:taxonomyFieldName="SecurityClassification" ma:displayName="Security Classification" ma:default="6;#In Confidence|5fccf67f-7cb1-4561-8450-fe0d2ea19178" ma:fieldId="{719e9e2f-02e3-4332-91a1-0dae13bb8e17}" ma:sspId="5927ce2a-d703-4d88-aeb0-762fc977e677" ma:termSetId="8ca4c15b-f438-4b25-aeeb-6af3186238a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formationTypeTaxHTField" ma:index="16" nillable="true" ma:taxonomy="true" ma:internalName="InformationTypeTaxHTField" ma:taxonomyFieldName="InformationType" ma:displayName="Information Type" ma:default="" ma:fieldId="{5094e74a-0f37-4235-9301-832b1ed65dc6}" ma:sspId="5927ce2a-d703-4d88-aeb0-762fc977e677" ma:termSetId="fb36316d-ed76-4880-8cc4-a796bc5567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usinessUnitTaxHTField" ma:index="18" nillable="true" ma:taxonomy="true" ma:internalName="BusinessUnitTaxHTField" ma:taxonomyFieldName="BusinessUnit" ma:displayName="Business Unit" ma:default="5;#Performance ＆ Reporting|d5966c3e-86ce-4d2b-92b4-782b17e0f121" ma:fieldId="{a472a997-0699-476e-ad83-f3ad3b657d59}" ma:sspId="5927ce2a-d703-4d88-aeb0-762fc977e677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usinessActivityTaxHTField" ma:index="20" nillable="true" ma:taxonomy="true" ma:internalName="BusinessActivityTaxHTField" ma:taxonomyFieldName="BusinessActivity" ma:displayName="Business Activity" ma:default="4;#Corporate performance management|01aaeef3-e931-47ed-b9f3-9137c1fb8e8f" ma:fieldId="{c3eb802c-ecbd-4c47-b4b1-2f9c180ea34a}" ma:sspId="5927ce2a-d703-4d88-aeb0-762fc977e677" ma:termSetId="27f16461-a9a1-4d80-ad53-ffc6708317a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StatusTaxHTField" ma:index="22" nillable="true" ma:taxonomy="true" ma:internalName="DocumentStatusTaxHTField" ma:taxonomyFieldName="DocumentStatus" ma:displayName="Document Status" ma:default="" ma:fieldId="{99c28709-6f77-48b4-8102-62639fd925a5}" ma:sspId="5927ce2a-d703-4d88-aeb0-762fc977e677" ma:termSetId="3358e485-0f01-450b-a1f2-018b96e592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ip_UnifiedCompliancePolicyProperties" ma:index="4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2" nillable="true" ma:displayName="Version" ma:internalName="_Version">
      <xsd:simpleType>
        <xsd:restriction base="dms:Text"/>
      </xsd:simpleType>
    </xsd:element>
    <xsd:element name="wic_System_Copyright" ma:index="10" nillable="true" ma:displayName="Copyright" ma:default="Inland Revenue NZ" ma:hidden="true" ma:internalName="wic_System_Copyright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30f44f-48e8-4b05-bd8a-984e89ef7b7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e20a056-d682-46c5-be60-9548f7f1c0fa}" ma:internalName="TaxCatchAll" ma:showField="CatchAllData" ma:web="bf30f44f-48e8-4b05-bd8a-984e89ef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0e20a056-d682-46c5-be60-9548f7f1c0fa}" ma:internalName="TaxCatchAllLabel" ma:readOnly="true" ma:showField="CatchAllDataLabel" ma:web="bf30f44f-48e8-4b05-bd8a-984e89ef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be336-5848-4bf1-bc0d-2361c5d4b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5927ce2a-d703-4d88-aeb0-762fc977e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3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displayName="Title"/>
        <xsd:element ref="dc:subject" minOccurs="0" maxOccurs="1"/>
        <xsd:element ref="dc:description" minOccurs="0" maxOccurs="1" ma:index="3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16E06C-1508-43AD-8374-7CB2CC4C2C81}">
  <ds:schemaRefs>
    <ds:schemaRef ds:uri="http://schemas.microsoft.com/office/2006/metadata/properties"/>
    <ds:schemaRef ds:uri="http://schemas.microsoft.com/office/infopath/2007/PartnerControls"/>
    <ds:schemaRef ds:uri="36abe336-5848-4bf1-bc0d-2361c5d4b7e6"/>
    <ds:schemaRef ds:uri="http://schemas.microsoft.com/sharepoint/v3/fields"/>
    <ds:schemaRef ds:uri="http://schemas.microsoft.com/sharepoint/v3"/>
    <ds:schemaRef ds:uri="bf30f44f-48e8-4b05-bd8a-984e89ef7b72"/>
  </ds:schemaRefs>
</ds:datastoreItem>
</file>

<file path=customXml/itemProps2.xml><?xml version="1.0" encoding="utf-8"?>
<ds:datastoreItem xmlns:ds="http://schemas.openxmlformats.org/officeDocument/2006/customXml" ds:itemID="{836B5C60-E338-4AE7-BA18-8206DBB7F3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F28CC0-DACD-452A-B6D5-D67C0B1976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/fields"/>
    <ds:schemaRef ds:uri="bf30f44f-48e8-4b05-bd8a-984e89ef7b72"/>
    <ds:schemaRef ds:uri="36abe336-5848-4bf1-bc0d-2361c5d4b7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4f9a836-ebe9-47d4-a5f2-4f849d9a8815}" enabled="1" method="Privileged" siteId="{fb39e3e9-23a9-404e-93a2-b42a87d94f3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Menu</vt:lpstr>
      <vt:lpstr>Demographics</vt:lpstr>
      <vt:lpstr>Opt Outs</vt:lpstr>
      <vt:lpstr>Enrolment</vt:lpstr>
      <vt:lpstr>Exiting</vt:lpstr>
      <vt:lpstr>Payments to Providers</vt:lpstr>
      <vt:lpstr>Scheme Entry</vt:lpstr>
      <vt:lpstr>Scheme Transfer</vt:lpstr>
      <vt:lpstr>Suspensions1</vt:lpstr>
      <vt:lpstr>Suspensions2</vt:lpstr>
      <vt:lpstr>Amount Withdrawn</vt:lpstr>
      <vt:lpstr>Number of Withdrawals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Timmermans</dc:creator>
  <cp:keywords/>
  <dc:description/>
  <cp:lastModifiedBy>Joseph Timmermans</cp:lastModifiedBy>
  <cp:revision/>
  <dcterms:created xsi:type="dcterms:W3CDTF">2015-06-05T18:17:20Z</dcterms:created>
  <dcterms:modified xsi:type="dcterms:W3CDTF">2026-10-15T02:06:56Z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0x01010085C0AE4FA7B7BD4C9607EBE3A91717A50100C4B5F9FD89E51E47A5C8314D54675F04</vt:lpwstr>
  </property>
  <property fmtid="{D5CDD505-2E9C-101B-9397-08002B2CF9AE}" pid="3" name="InformationType">
    <vt:lpwstr/>
  </property>
  <property fmtid="{D5CDD505-2E9C-101B-9397-08002B2CF9AE}" pid="4" name="DocumentStatus">
    <vt:lpwstr/>
  </property>
  <property fmtid="{D5CDD505-2E9C-101B-9397-08002B2CF9AE}" pid="5" name="BusinessUnit">
    <vt:lpwstr>5;#Performance ＆ Reporting|d5966c3e-86ce-4d2b-92b4-782b17e0f121</vt:lpwstr>
  </property>
  <property fmtid="{D5CDD505-2E9C-101B-9397-08002B2CF9AE}" pid="6" name="MediaServiceImageTags">
    <vt:lpwstr/>
  </property>
  <property fmtid="{D5CDD505-2E9C-101B-9397-08002B2CF9AE}" pid="7" name="SecurityClassification">
    <vt:lpwstr>6;#In Confidence|5fccf67f-7cb1-4561-8450-fe0d2ea19178</vt:lpwstr>
  </property>
  <property fmtid="{D5CDD505-2E9C-101B-9397-08002B2CF9AE}" pid="8" name="BusinessActivity">
    <vt:lpwstr>4;#Corporate performance management|01aaeef3-e931-47ed-b9f3-9137c1fb8e8f</vt:lpwstr>
  </property>
  <property fmtid="{D5CDD505-2E9C-101B-9397-08002B2CF9AE}" pid="9" name="MSIP_Label_64f9a836-ebe9-47d4-a5f2-4f849d9a8815_Enabled">
    <vt:lpwstr>true</vt:lpwstr>
  </property>
  <property fmtid="{D5CDD505-2E9C-101B-9397-08002B2CF9AE}" pid="10" name="MSIP_Label_64f9a836-ebe9-47d4-a5f2-4f849d9a8815_SetDate">
    <vt:lpwstr>2023-07-18T21:22:40Z</vt:lpwstr>
  </property>
  <property fmtid="{D5CDD505-2E9C-101B-9397-08002B2CF9AE}" pid="11" name="MSIP_Label_64f9a836-ebe9-47d4-a5f2-4f849d9a8815_Method">
    <vt:lpwstr>Privileged</vt:lpwstr>
  </property>
  <property fmtid="{D5CDD505-2E9C-101B-9397-08002B2CF9AE}" pid="12" name="MSIP_Label_64f9a836-ebe9-47d4-a5f2-4f849d9a8815_Name">
    <vt:lpwstr>64f9a836-ebe9-47d4-a5f2-4f849d9a8815</vt:lpwstr>
  </property>
  <property fmtid="{D5CDD505-2E9C-101B-9397-08002B2CF9AE}" pid="13" name="MSIP_Label_64f9a836-ebe9-47d4-a5f2-4f849d9a8815_SiteId">
    <vt:lpwstr>fb39e3e9-23a9-404e-93a2-b42a87d94f35</vt:lpwstr>
  </property>
  <property fmtid="{D5CDD505-2E9C-101B-9397-08002B2CF9AE}" pid="14" name="MSIP_Label_64f9a836-ebe9-47d4-a5f2-4f849d9a8815_ActionId">
    <vt:lpwstr>3ed01138-f16e-419c-81e1-34e3c8097557</vt:lpwstr>
  </property>
  <property fmtid="{D5CDD505-2E9C-101B-9397-08002B2CF9AE}" pid="15" name="MSIP_Label_64f9a836-ebe9-47d4-a5f2-4f849d9a8815_ContentBits">
    <vt:lpwstr>1</vt:lpwstr>
  </property>
</Properties>
</file>